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efos365-my.sharepoint.com/personal/dadujak_efos_hr/Documents/Excel za BAS4SC/Case studies/"/>
    </mc:Choice>
  </mc:AlternateContent>
  <xr:revisionPtr revIDLastSave="0" documentId="8_{4206455C-AE11-4B86-A3A3-C09B5164641E}" xr6:coauthVersionLast="47" xr6:coauthVersionMax="47" xr10:uidLastSave="{00000000-0000-0000-0000-000000000000}"/>
  <bookViews>
    <workbookView xWindow="-120" yWindow="-120" windowWidth="38640" windowHeight="21240" xr2:uid="{44F057B2-BABF-4584-BF66-2A7F2A8A1B0B}"/>
  </bookViews>
  <sheets>
    <sheet name=" Zadatak" sheetId="2" r:id="rId1"/>
    <sheet name=" Odjeli" sheetId="3" r:id="rId2"/>
    <sheet name=" Kupci" sheetId="4" r:id="rId3"/>
    <sheet name=" Primatelji" sheetId="6" r:id="rId4"/>
  </sheets>
  <externalReferences>
    <externalReference r:id="rId5"/>
    <externalReference r:id="rId6"/>
    <externalReference r:id="rId7"/>
  </externalReferences>
  <definedNames>
    <definedName name="_xlnm._FilterDatabase" localSheetId="0" hidden="1">[1]Customers!$A$1:$B$29</definedName>
    <definedName name="_xlcn.WorksheetConnection_Tabela232" hidden="1">Tabela232[]</definedName>
    <definedName name="_xlcn.WorksheetConnection_Tabela5" hidden="1">Tabela5[]</definedName>
    <definedName name="_xlcn.WorksheetConnection_Tabela6" hidden="1">Tabela6[]</definedName>
    <definedName name="F">#REF!</definedName>
    <definedName name="FF">#REF!</definedName>
    <definedName name="FFF">#REF!</definedName>
    <definedName name="FFFF">#REF!</definedName>
    <definedName name="Filtr">#REF!</definedName>
    <definedName name="Opis">[2]!Tabela5[Opis]</definedName>
    <definedName name="status">[3]!Tabela1[Możliwe komentarze DOK]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a6" name="Tabela6" connection="WorksheetConnection_Tabela6"/>
          <x15:modelTable id="Tabela5" name="Tabela5" connection="WorksheetConnection_Tabela5"/>
          <x15:modelTable id="Tabela232" name="Tabela232" connection="WorksheetConnection_Tabela23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" l="1"/>
  <c r="F90" i="6" l="1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3" i="6"/>
  <c r="F2" i="6"/>
  <c r="F2" i="4" l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D5" i="3"/>
  <c r="C5" i="3"/>
  <c r="D4" i="3"/>
  <c r="C4" i="3"/>
  <c r="D3" i="3"/>
  <c r="C3" i="3"/>
  <c r="D2" i="3"/>
  <c r="C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D2C49E4-3205-407E-99D0-08D59BDB01C3}" keepAlive="1" name="ThisWorkbookDataModel" description="Model danych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3C8F497-5D78-47CC-8567-FE00D62DBD2D}" name="WorksheetConnection_Tabela232" type="102" refreshedVersion="8" minRefreshableVersion="5">
    <extLst>
      <ext xmlns:x15="http://schemas.microsoft.com/office/spreadsheetml/2010/11/main" uri="{DE250136-89BD-433C-8126-D09CA5730AF9}">
        <x15:connection id="Tabela232">
          <x15:rangePr sourceName="_xlcn.WorksheetConnection_Tabela232"/>
        </x15:connection>
      </ext>
    </extLst>
  </connection>
  <connection id="3" xr16:uid="{181860EB-6F35-43FE-9176-794D60EC9D44}" name="WorksheetConnection_Tabela5" type="102" refreshedVersion="8" minRefreshableVersion="5">
    <extLst>
      <ext xmlns:x15="http://schemas.microsoft.com/office/spreadsheetml/2010/11/main" uri="{DE250136-89BD-433C-8126-D09CA5730AF9}">
        <x15:connection id="Tabela5">
          <x15:rangePr sourceName="_xlcn.WorksheetConnection_Tabela5"/>
        </x15:connection>
      </ext>
    </extLst>
  </connection>
  <connection id="4" xr16:uid="{6689BBF9-B05A-4727-94F2-D4170A48E312}" name="WorksheetConnection_Tabela6" type="102" refreshedVersion="8" minRefreshableVersion="5">
    <extLst>
      <ext xmlns:x15="http://schemas.microsoft.com/office/spreadsheetml/2010/11/main" uri="{DE250136-89BD-433C-8126-D09CA5730AF9}">
        <x15:connection id="Tabela6">
          <x15:rangePr sourceName="_xlcn.WorksheetConnection_Tabela6"/>
        </x15:connection>
      </ext>
    </extLst>
  </connection>
</connections>
</file>

<file path=xl/sharedStrings.xml><?xml version="1.0" encoding="utf-8"?>
<sst xmlns="http://schemas.openxmlformats.org/spreadsheetml/2006/main" count="2811" uniqueCount="258">
  <si>
    <t>Logistički operater koji opslužuje sljedeći volumen općeg tereta mora odlučiti gdje bi se trebala nalaziti njegova 4 distribucijska centra kako bi troškovi prijevoza bili što niži.</t>
  </si>
  <si>
    <t>Da biste odgovorili na ovo pitanje, morate stvoriti rute (preuzimanje od kupaca, otpreme između skladišta i distribucija)</t>
  </si>
  <si>
    <t>Sve pošiljke moraju se preuzeti od kupaca, a zatim dostaviti primateljima (izravno, putem prijemnog skladišta (unosi) ili putem isporučnog skladišta (iznosi)).</t>
  </si>
  <si>
    <t>SIMBOL_KUPCA</t>
  </si>
  <si>
    <t>Poštanski broj - mjesto istovara</t>
  </si>
  <si>
    <t>Lokacija nadzora</t>
  </si>
  <si>
    <t>Izlazna lokacija</t>
  </si>
  <si>
    <t>Geografska dužina mjesta istovara</t>
  </si>
  <si>
    <t>Geografska širina mjesta istovara</t>
  </si>
  <si>
    <t>Kupac 3</t>
  </si>
  <si>
    <t>Lokacija79</t>
  </si>
  <si>
    <t>07-221</t>
  </si>
  <si>
    <t>Odjel 4</t>
  </si>
  <si>
    <t>Odjel 9</t>
  </si>
  <si>
    <t>Kupac 8</t>
  </si>
  <si>
    <t>Lokacija35</t>
  </si>
  <si>
    <t>07-200</t>
  </si>
  <si>
    <t>Lokacija46</t>
  </si>
  <si>
    <t>05-808</t>
  </si>
  <si>
    <t>Lokacija5</t>
  </si>
  <si>
    <t>05-600</t>
  </si>
  <si>
    <t>Lokacija33</t>
  </si>
  <si>
    <t>21-100</t>
  </si>
  <si>
    <t>Lokacija25</t>
  </si>
  <si>
    <t>20-234</t>
  </si>
  <si>
    <t>Lokacija30</t>
  </si>
  <si>
    <t>09-100</t>
  </si>
  <si>
    <t>Lokacija27</t>
  </si>
  <si>
    <t>28-400</t>
  </si>
  <si>
    <t>Kupac 12</t>
  </si>
  <si>
    <t>Lokacija71</t>
  </si>
  <si>
    <t>33-140</t>
  </si>
  <si>
    <t>Lokacija74</t>
  </si>
  <si>
    <t>44-100</t>
  </si>
  <si>
    <t>Lokacija23</t>
  </si>
  <si>
    <t>32-085</t>
  </si>
  <si>
    <t>Lokacija75</t>
  </si>
  <si>
    <t>42-512</t>
  </si>
  <si>
    <t>Lokacija15</t>
  </si>
  <si>
    <t>47-143</t>
  </si>
  <si>
    <t>Lokacija17</t>
  </si>
  <si>
    <t>38-457</t>
  </si>
  <si>
    <t>Lokacija40</t>
  </si>
  <si>
    <t>41-700</t>
  </si>
  <si>
    <t>Lokacija36</t>
  </si>
  <si>
    <t>49-318</t>
  </si>
  <si>
    <t>Lokacija55</t>
  </si>
  <si>
    <t>43-100</t>
  </si>
  <si>
    <t>Lokacija93</t>
  </si>
  <si>
    <t>41-404</t>
  </si>
  <si>
    <t>Kupac 19</t>
  </si>
  <si>
    <t>Lokacija48</t>
  </si>
  <si>
    <t>98-200</t>
  </si>
  <si>
    <t>Kupac 21</t>
  </si>
  <si>
    <t>Kupac 14</t>
  </si>
  <si>
    <t>Lokacija81</t>
  </si>
  <si>
    <t>42-575</t>
  </si>
  <si>
    <t>Lokacija98</t>
  </si>
  <si>
    <t>55-095</t>
  </si>
  <si>
    <t>Odjel 6</t>
  </si>
  <si>
    <t>Lokacija19</t>
  </si>
  <si>
    <t>62-052</t>
  </si>
  <si>
    <t>Lokacija11</t>
  </si>
  <si>
    <t>63-700</t>
  </si>
  <si>
    <t>Lokacija42</t>
  </si>
  <si>
    <t>62-025</t>
  </si>
  <si>
    <t>Lokacija14</t>
  </si>
  <si>
    <t>64-915</t>
  </si>
  <si>
    <t>Odjel 8</t>
  </si>
  <si>
    <t>Lokacija38</t>
  </si>
  <si>
    <t>66-400</t>
  </si>
  <si>
    <t>Lokacija41</t>
  </si>
  <si>
    <t>59-300</t>
  </si>
  <si>
    <t>Lokacija77</t>
  </si>
  <si>
    <t>62-080</t>
  </si>
  <si>
    <t>Lokacija69</t>
  </si>
  <si>
    <t>63-400</t>
  </si>
  <si>
    <t>Lokacija52</t>
  </si>
  <si>
    <t>85-862</t>
  </si>
  <si>
    <t>Lokacija26</t>
  </si>
  <si>
    <t>73-110</t>
  </si>
  <si>
    <t>Lokacija16</t>
  </si>
  <si>
    <t>73-150</t>
  </si>
  <si>
    <t>Lokacija49</t>
  </si>
  <si>
    <t>83-000</t>
  </si>
  <si>
    <t>Lokacija39</t>
  </si>
  <si>
    <t>75-202</t>
  </si>
  <si>
    <t>Lokacija43</t>
  </si>
  <si>
    <t>80-298</t>
  </si>
  <si>
    <t>Lokacija34</t>
  </si>
  <si>
    <t>86-300</t>
  </si>
  <si>
    <t>Lokacija20</t>
  </si>
  <si>
    <t>80-601</t>
  </si>
  <si>
    <t>Lokacija108</t>
  </si>
  <si>
    <t>15-680</t>
  </si>
  <si>
    <t>Lokacija3</t>
  </si>
  <si>
    <t>96-320</t>
  </si>
  <si>
    <t>Lokacija50</t>
  </si>
  <si>
    <t>97-371</t>
  </si>
  <si>
    <t>Lokacija4</t>
  </si>
  <si>
    <t>97-320</t>
  </si>
  <si>
    <t>Lokacija78</t>
  </si>
  <si>
    <t>95-010</t>
  </si>
  <si>
    <t>Kupac 24</t>
  </si>
  <si>
    <t>Lokacija12</t>
  </si>
  <si>
    <t>59-222</t>
  </si>
  <si>
    <t>Lokacija72</t>
  </si>
  <si>
    <t>05-310</t>
  </si>
  <si>
    <t>Lokacija21</t>
  </si>
  <si>
    <t>05-870</t>
  </si>
  <si>
    <t>Lokacija13</t>
  </si>
  <si>
    <t>09-200</t>
  </si>
  <si>
    <t>Lokacija22</t>
  </si>
  <si>
    <t>16-070</t>
  </si>
  <si>
    <t>Lokacija121</t>
  </si>
  <si>
    <t>20-270</t>
  </si>
  <si>
    <t>Lokacija29</t>
  </si>
  <si>
    <t>33-312</t>
  </si>
  <si>
    <t>Lokacija18</t>
  </si>
  <si>
    <t>41-208</t>
  </si>
  <si>
    <t>Lokacija88</t>
  </si>
  <si>
    <t>42-100</t>
  </si>
  <si>
    <t>Lokacija24</t>
  </si>
  <si>
    <t>55-080</t>
  </si>
  <si>
    <t>Lokacija70</t>
  </si>
  <si>
    <t>59-241</t>
  </si>
  <si>
    <t>62-571</t>
  </si>
  <si>
    <t>Lokacija76</t>
  </si>
  <si>
    <t>73-102</t>
  </si>
  <si>
    <t>Lokacija87</t>
  </si>
  <si>
    <t>83-115</t>
  </si>
  <si>
    <t>Lokacija82</t>
  </si>
  <si>
    <t>83-230</t>
  </si>
  <si>
    <t>Lokacija80</t>
  </si>
  <si>
    <t>85-001</t>
  </si>
  <si>
    <t>Lokacija89</t>
  </si>
  <si>
    <t>88-170</t>
  </si>
  <si>
    <t>Kupac 27</t>
  </si>
  <si>
    <t>Lokacija126</t>
  </si>
  <si>
    <t>62-064</t>
  </si>
  <si>
    <t>Lokacija67</t>
  </si>
  <si>
    <t>02-231</t>
  </si>
  <si>
    <t>Lokacija68</t>
  </si>
  <si>
    <t>58-100</t>
  </si>
  <si>
    <t>Kupac 2</t>
  </si>
  <si>
    <t>Lokacija105</t>
  </si>
  <si>
    <t>26-617</t>
  </si>
  <si>
    <t>Kupac 4</t>
  </si>
  <si>
    <t>Kupac 5</t>
  </si>
  <si>
    <t>Lokacija100</t>
  </si>
  <si>
    <t>05-500</t>
  </si>
  <si>
    <t>Lokacija99</t>
  </si>
  <si>
    <t>04-242</t>
  </si>
  <si>
    <t>Kupac 6</t>
  </si>
  <si>
    <t>Lokacija125</t>
  </si>
  <si>
    <t>05-830</t>
  </si>
  <si>
    <t>Kupac 9</t>
  </si>
  <si>
    <t>Kupac 10</t>
  </si>
  <si>
    <t>Kupac 13</t>
  </si>
  <si>
    <t>Lokacija32</t>
  </si>
  <si>
    <t>15-399</t>
  </si>
  <si>
    <t>Lokacija65</t>
  </si>
  <si>
    <t>22-400</t>
  </si>
  <si>
    <t>Kupac 15</t>
  </si>
  <si>
    <t>Kupac 17</t>
  </si>
  <si>
    <t>Lokacija2</t>
  </si>
  <si>
    <t>43-140</t>
  </si>
  <si>
    <t>Lokacija94</t>
  </si>
  <si>
    <t>31-580</t>
  </si>
  <si>
    <t>Kupac 20</t>
  </si>
  <si>
    <t>Lokacija61</t>
  </si>
  <si>
    <t>47-400</t>
  </si>
  <si>
    <t>Lokacija6</t>
  </si>
  <si>
    <t>62-023</t>
  </si>
  <si>
    <t>Lokacija110</t>
  </si>
  <si>
    <t>50-456</t>
  </si>
  <si>
    <t>Lokacija56</t>
  </si>
  <si>
    <t>78-100</t>
  </si>
  <si>
    <t>Kupac 23</t>
  </si>
  <si>
    <t>Lokacija8</t>
  </si>
  <si>
    <t>97-216</t>
  </si>
  <si>
    <t>Lokacija101</t>
  </si>
  <si>
    <t>01-303</t>
  </si>
  <si>
    <t>Lokacija28</t>
  </si>
  <si>
    <t>32-089</t>
  </si>
  <si>
    <t>Lokacija92</t>
  </si>
  <si>
    <t>41-400</t>
  </si>
  <si>
    <t>Lokacija7</t>
  </si>
  <si>
    <t>85-820</t>
  </si>
  <si>
    <t>Lokacija95</t>
  </si>
  <si>
    <t>70-774</t>
  </si>
  <si>
    <t>Kupac 28</t>
  </si>
  <si>
    <t>Lokacija127</t>
  </si>
  <si>
    <t>43-677</t>
  </si>
  <si>
    <t>Kupac 18</t>
  </si>
  <si>
    <t>Lokacija44</t>
  </si>
  <si>
    <t>41-218</t>
  </si>
  <si>
    <t>Lokacija37</t>
  </si>
  <si>
    <t>32-830</t>
  </si>
  <si>
    <t>Kupac 22</t>
  </si>
  <si>
    <t>Lokacija1</t>
  </si>
  <si>
    <t>41-506</t>
  </si>
  <si>
    <t>Lokacija86</t>
  </si>
  <si>
    <t>96-515</t>
  </si>
  <si>
    <t>Kupac 1</t>
  </si>
  <si>
    <t>Kupac 7</t>
  </si>
  <si>
    <t>Kupac 11</t>
  </si>
  <si>
    <t>Lokacija117</t>
  </si>
  <si>
    <t>08-110</t>
  </si>
  <si>
    <t>Kupac 16</t>
  </si>
  <si>
    <t>Lokacija83</t>
  </si>
  <si>
    <t>73-108</t>
  </si>
  <si>
    <t>Lokacija84</t>
  </si>
  <si>
    <t>55-040</t>
  </si>
  <si>
    <t>Kupac 25</t>
  </si>
  <si>
    <t>Kupac 26</t>
  </si>
  <si>
    <t>Lokacija96</t>
  </si>
  <si>
    <t>03-153</t>
  </si>
  <si>
    <t>Lokacija63</t>
  </si>
  <si>
    <t>39-300</t>
  </si>
  <si>
    <t>Odjeli</t>
  </si>
  <si>
    <t>Poštanski broj</t>
  </si>
  <si>
    <t>Geografska dužina</t>
  </si>
  <si>
    <t>Geografska širina</t>
  </si>
  <si>
    <t>Volumen</t>
  </si>
  <si>
    <t>34-300</t>
  </si>
  <si>
    <t>37-300</t>
  </si>
  <si>
    <t>41-600</t>
  </si>
  <si>
    <t>41-800</t>
  </si>
  <si>
    <t>59-100</t>
  </si>
  <si>
    <t>58-160</t>
  </si>
  <si>
    <t>59-700</t>
  </si>
  <si>
    <t>62-035</t>
  </si>
  <si>
    <t>62-050</t>
  </si>
  <si>
    <t>62-065</t>
  </si>
  <si>
    <t>62-100</t>
  </si>
  <si>
    <t>63-000</t>
  </si>
  <si>
    <t>63-112</t>
  </si>
  <si>
    <t>63-300</t>
  </si>
  <si>
    <t>59-800</t>
  </si>
  <si>
    <t>77-300</t>
  </si>
  <si>
    <t>80-900</t>
  </si>
  <si>
    <t>83-400</t>
  </si>
  <si>
    <t>09-452</t>
  </si>
  <si>
    <t>09-500</t>
  </si>
  <si>
    <t>09-533</t>
  </si>
  <si>
    <t>10-001</t>
  </si>
  <si>
    <t>05-085</t>
  </si>
  <si>
    <t>05-825</t>
  </si>
  <si>
    <t>05-092</t>
  </si>
  <si>
    <t>05-100</t>
  </si>
  <si>
    <t>LOKACIJA ISTOVARA</t>
  </si>
  <si>
    <t>Poštanski broj lokacije istovara</t>
  </si>
  <si>
    <t>Paletna mjesta [PS]</t>
  </si>
  <si>
    <t>Geografska dužina lokacije istovara</t>
  </si>
  <si>
    <t>Geografska širina lokacije istovara</t>
  </si>
  <si>
    <t>Ulazna lokaciju</t>
  </si>
  <si>
    <t>SIMBOL KUPCA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</si>
</sst>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.00000_-;\-* #,##0.000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24">
    <dxf>
      <numFmt numFmtId="0" formatCode="General"/>
    </dxf>
    <dxf>
      <numFmt numFmtId="164" formatCode="_-* #,##0.00000_-;\-* #,##0.00000_-;_-* &quot;-&quot;??_-;_-@_-"/>
    </dxf>
    <dxf>
      <numFmt numFmtId="164" formatCode="_-* #,##0.00000_-;\-* #,##0.00000_-;_-* &quot;-&quot;??_-;_-@_-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_-* #,##0.00000_-;\-* #,##0.00000_-;_-* &quot;-&quot;??_-;_-@_-"/>
    </dxf>
    <dxf>
      <numFmt numFmtId="164" formatCode="_-* #,##0.00000_-;\-* #,##0.00000_-;_-* &quot;-&quot;??_-;_-@_-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A51B7654-31AD-4D58-9CBB-A1E22C54F78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210123</xdr:colOff>
      <xdr:row>0</xdr:row>
      <xdr:rowOff>0</xdr:rowOff>
    </xdr:from>
    <xdr:to>
      <xdr:col>19</xdr:col>
      <xdr:colOff>238125</xdr:colOff>
      <xdr:row>5</xdr:row>
      <xdr:rowOff>215809</xdr:rowOff>
    </xdr:to>
    <xdr:sp macro="" textlink="">
      <xdr:nvSpPr>
        <xdr:cNvPr id="2" name="Prostokąt: zagięty narożnik 1">
          <a:extLst>
            <a:ext uri="{FF2B5EF4-FFF2-40B4-BE49-F238E27FC236}">
              <a16:creationId xmlns:a16="http://schemas.microsoft.com/office/drawing/2014/main" id="{C529AB4E-EB7B-4ADD-875B-2314A5F4A6C5}"/>
            </a:ext>
          </a:extLst>
        </xdr:cNvPr>
        <xdr:cNvSpPr/>
      </xdr:nvSpPr>
      <xdr:spPr>
        <a:xfrm>
          <a:off x="12422534" y="0"/>
          <a:ext cx="5652287" cy="1996077"/>
        </a:xfrm>
        <a:prstGeom prst="foldedCorner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400" b="1"/>
            <a:t>Upotrijebite funkciju za izračun udaljenosti: </a:t>
          </a:r>
        </a:p>
        <a:p>
          <a:pPr algn="l"/>
          <a:r>
            <a:rPr lang="hr-HR" sz="1400"/>
            <a:t>'=(polumjer Zemlje*ACOS(SIN(RADIANS(geografska širina lokacije A))*SIN(RADIANS(geografska širina lokacije B))+COS(RADIANS(geografska širina lokacije A))*COS(RADIANS((geografska širina lokacije B))*COS(RADIANS(geografska dužina lokacije A)-RADIJANI(dužina lokacije B))))*(1+faktor istezanja prometnica)</a:t>
          </a:r>
          <a:endParaRPr lang="pl-PL" sz="1100"/>
        </a:p>
        <a:p>
          <a:pPr algn="l"/>
          <a:r>
            <a:rPr lang="hr-HR"/>
            <a:t>Faktor istezanja = 30%</a:t>
          </a:r>
          <a:endParaRPr lang="pl-PL" sz="1100"/>
        </a:p>
      </xdr:txBody>
    </xdr:sp>
    <xdr:clientData/>
  </xdr:twoCellAnchor>
  <xdr:twoCellAnchor>
    <xdr:from>
      <xdr:col>11</xdr:col>
      <xdr:colOff>190048</xdr:colOff>
      <xdr:row>5</xdr:row>
      <xdr:rowOff>295183</xdr:rowOff>
    </xdr:from>
    <xdr:to>
      <xdr:col>19</xdr:col>
      <xdr:colOff>272143</xdr:colOff>
      <xdr:row>18</xdr:row>
      <xdr:rowOff>165191</xdr:rowOff>
    </xdr:to>
    <xdr:sp macro="" textlink="">
      <xdr:nvSpPr>
        <xdr:cNvPr id="3" name="Prostokąt: zagięty narożnik 2">
          <a:extLst>
            <a:ext uri="{FF2B5EF4-FFF2-40B4-BE49-F238E27FC236}">
              <a16:creationId xmlns:a16="http://schemas.microsoft.com/office/drawing/2014/main" id="{EB651BFC-902F-48AD-B436-3FB7407ED7AC}"/>
            </a:ext>
          </a:extLst>
        </xdr:cNvPr>
        <xdr:cNvSpPr/>
      </xdr:nvSpPr>
      <xdr:spPr>
        <a:xfrm>
          <a:off x="12402459" y="2075451"/>
          <a:ext cx="5706380" cy="2897597"/>
        </a:xfrm>
        <a:prstGeom prst="foldedCorner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400" b="1"/>
            <a:t>Ulazni podaci </a:t>
          </a:r>
        </a:p>
        <a:p>
          <a:pPr algn="l"/>
          <a:r>
            <a:rPr lang="hr-HR" sz="1400"/>
            <a:t>Da bismo olakšali stvari, transport je moguć samo u setovima, maksimalni kapacitet punjenja je 33 PS, ne brinemo o težini.</a:t>
          </a:r>
          <a:br>
            <a:rPr lang="hr-HR" sz="1400"/>
          </a:br>
          <a:r>
            <a:rPr lang="hr-HR" sz="1400"/>
            <a:t>Cijena prijevoza: </a:t>
          </a:r>
        </a:p>
        <a:p>
          <a:pPr algn="l"/>
          <a:r>
            <a:rPr lang="hr-HR" sz="1400"/>
            <a:t>Za rute do 100 km - paušalni iznos od 500 PLN </a:t>
          </a:r>
        </a:p>
        <a:p>
          <a:pPr algn="l"/>
          <a:r>
            <a:rPr lang="hr-HR" sz="1400"/>
            <a:t>Za rute preko 100 km - cijena po km 4,5 PLN </a:t>
          </a:r>
        </a:p>
        <a:p>
          <a:pPr algn="l"/>
          <a:endParaRPr lang="hr-HR" sz="1400"/>
        </a:p>
        <a:p>
          <a:pPr algn="l"/>
          <a:r>
            <a:rPr lang="hr-HR" sz="1400"/>
            <a:t>PS - paletni prostori</a:t>
          </a:r>
          <a:endParaRPr lang="pl-PL" sz="1400" b="0" baseline="0"/>
        </a:p>
        <a:p>
          <a:pPr algn="l"/>
          <a:endParaRPr lang="pl-PL" sz="110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mer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lvanlogisticspoland-my.sharepoint.com/Users/JJ_GUZY/Desktop/Silvan/Kontrahenci%20Silvan_ra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lvanlogisticspoland-my.sharepoint.com/personal/k_skowron_silvan-logistics_com/Documents/Documents/WINDYKACJA%20DOK%20I%20FV/Raport%20dokument&#243;w_spedycja%20v.1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 zbiorcze"/>
      <sheetName val="Podsumowanie zbiorcze (2)"/>
      <sheetName val="Podsumowanie szczegółowe"/>
      <sheetName val="Osoby kontaktowe"/>
      <sheetName val="Kontrahenci"/>
      <sheetName val="Opis"/>
      <sheetName val="Grupy"/>
      <sheetName val="Skonto"/>
      <sheetName val="CRM"/>
      <sheetName val="Przykład"/>
      <sheetName val="Finanse przykład"/>
      <sheetName val="Kontrahenci Silvan_raport"/>
      <sheetName val="Arkusz3"/>
      <sheetName val="Kontrahenci (2)"/>
      <sheetName val="Arkusz1"/>
      <sheetName val="Kontrahenci (6)"/>
      <sheetName val="Podsumowanie szczegółowe (2)"/>
      <sheetName val="raport 38 v2 (2)"/>
      <sheetName val="raport 38 v2"/>
      <sheetName val="Arkusz5"/>
      <sheetName val="Arkusz4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DANE SORT"/>
      <sheetName val="Raport załączników"/>
      <sheetName val="UWAGI"/>
      <sheetName val="Trasy i przesyłki do usunięcia"/>
      <sheetName val="Zestawienie FV niewysłanych"/>
      <sheetName val="Działanie do FV niewysłanych"/>
      <sheetName val="Slefbilling"/>
      <sheetName val="Adresy email"/>
      <sheetName val="Daty wysłania"/>
      <sheetName val="Matryca komunikacji do spedytor"/>
      <sheetName val="Do wysłania"/>
      <sheetName val="Osoby kontaktowe"/>
      <sheetName val="Osoby kontaktowe (2)"/>
      <sheetName val="Podsumowanie"/>
      <sheetName val="nagłówki"/>
      <sheetName val="Treść maila"/>
      <sheetName val="Baza mail"/>
      <sheetName val="Dni świąteczne"/>
      <sheetName val="Raport dokumentów_spedycja v.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03D875-CDDA-430F-99DB-2B0172AD6230}" name="Tabela23" displayName="Tabela23" ref="A8:I412" totalsRowShown="0" headerRowDxfId="23">
  <autoFilter ref="A8:I412" xr:uid="{8FF16CED-7E1F-4A60-82A3-21241A17F4D4}"/>
  <tableColumns count="9">
    <tableColumn id="4" xr3:uid="{C043C394-6972-4A4C-ABE1-183695E12C17}" name="SIMBOL KUPCA"/>
    <tableColumn id="5" xr3:uid="{3DC42B22-93C5-4AB0-BB9F-673C8BE8FE83}" name="LOKACIJA ISTOVARA"/>
    <tableColumn id="6" xr3:uid="{962A5FE3-FF5F-4BDE-A88E-ED3ACD6EFD50}" name="Poštanski broj lokacije istovara"/>
    <tableColumn id="7" xr3:uid="{0DF03B9A-221E-4FB1-865C-34F4F26FAA3D}" name="Paletna mjesta [PS]" dataDxfId="22"/>
    <tableColumn id="11" xr3:uid="{36A3B80A-BEAA-43DC-8750-36F9F301998B}" name="Lokacija nadzora"/>
    <tableColumn id="12" xr3:uid="{2B21FD94-4F50-4154-8F53-1266FA4494CC}" name="Ulazna lokaciju"/>
    <tableColumn id="13" xr3:uid="{5812630B-4F6E-456F-86E9-A12DD6CFCB9A}" name="Izlazna lokacija"/>
    <tableColumn id="10" xr3:uid="{A1AB3457-D9EF-4E67-BB8B-CF36241C8564}" name="Geografska dužina lokacije istovara" dataDxfId="21"/>
    <tableColumn id="14" xr3:uid="{85A6B6F2-445E-4E67-9C42-EF51EF295829}" name="Geografska širina lokacije istovara" dataDxfId="20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00063E-CB6A-42C4-887B-B1F03AAF982B}" name="Tabela6" displayName="Tabela6" ref="A1:D5" totalsRowShown="0" headerRowDxfId="19" dataDxfId="17" headerRowBorderDxfId="18" tableBorderDxfId="16">
  <autoFilter ref="A1:D5" xr:uid="{C000063E-CB6A-42C4-887B-B1F03AAF982B}"/>
  <tableColumns count="4">
    <tableColumn id="1" xr3:uid="{E402FB52-79AE-4774-993E-10422041A989}" name="Departments" dataDxfId="15"/>
    <tableColumn id="2" xr3:uid="{FCFB5D5A-2552-43BA-8BD2-98A8DCF838FF}" name="Zip code" dataDxfId="14"/>
    <tableColumn id="3" xr3:uid="{DF00EB0B-AAF0-4E8A-8357-1154E93C9C83}" name="Longitude" dataDxfId="13">
      <calculatedColumnFormula>VLOOKUP(B2,Tabela23[[Poštanski broj lokacije istovara]:[Geografska širina lokacije istovara]],6,0)</calculatedColumnFormula>
    </tableColumn>
    <tableColumn id="4" xr3:uid="{26E39BC2-5B5A-4B92-A812-A65D8BB6ED41}" name="Latitude" dataDxfId="12">
      <calculatedColumnFormula>VLOOKUP(B2,Tabela23[[Poštanski broj lokacije istovara]:[Geografska širina lokacije istovara]],7,0)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1AFEBF-445E-4451-A6BB-B2BCF0C27212}" name="Tabela5" displayName="Tabela5" ref="A1:F29" totalsRowShown="0" headerRowDxfId="11" dataDxfId="10">
  <autoFilter ref="A1:F29" xr:uid="{D31AFEBF-445E-4451-A6BB-B2BCF0C27212}"/>
  <tableColumns count="6">
    <tableColumn id="1" xr3:uid="{797D27FB-E653-416D-AB81-630336F66E70}" name="CUSTOMER_SYMBOL" dataDxfId="9"/>
    <tableColumn id="2" xr3:uid="{F2F199C0-A48B-4D37-A9DE-4B82F57BFA2E}" name="Surveillance location" dataDxfId="8"/>
    <tableColumn id="3" xr3:uid="{ECF9AC22-9354-45AB-BB64-6BAAE4D8EADD}" name="Zip code" dataDxfId="7"/>
    <tableColumn id="4" xr3:uid="{44624DB8-5F74-453D-8ED4-58B965B6CA24}" name="Latitude" dataDxfId="6"/>
    <tableColumn id="5" xr3:uid="{FE9BD10A-3B90-4621-BF97-074C39DEBB18}" name="Longitude" dataDxfId="5"/>
    <tableColumn id="6" xr3:uid="{EB1118A0-D740-4660-B9A5-EC1F1FEF0CC6}" name="Volume" dataDxfId="4">
      <calculatedColumnFormula>SUMIF(Tabela23[SIMBOL KUPCA],Tabela5[[#This Row],[CUSTOMER_SYMBOL]],Tabela23[Paletna mjesta '[PS']])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14734B-78B3-49EC-8045-652ADBC11D02}" name="Tabela232" displayName="Tabela232" ref="A1:F90" totalsRowShown="0" headerRowDxfId="3">
  <autoFilter ref="A1:F90" xr:uid="{D714734B-78B3-49EC-8045-652ADBC11D02}"/>
  <sortState xmlns:xlrd2="http://schemas.microsoft.com/office/spreadsheetml/2017/richdata2" ref="A2:F90">
    <sortCondition ref="B1:B90"/>
  </sortState>
  <tableColumns count="6">
    <tableColumn id="5" xr3:uid="{E085FD0C-D52B-4788-864B-DE609F6B6DE0}" name="LOKACIJA ISTOVARA"/>
    <tableColumn id="6" xr3:uid="{6A7320E0-2D04-4703-830A-A4B1F4F3E4EA}" name="Poštanski broj - mjesto istovara"/>
    <tableColumn id="13" xr3:uid="{DEDD4660-6D4F-4553-B218-DBEDFDDDADA4}" name="Izlazna lokacija"/>
    <tableColumn id="10" xr3:uid="{5EA8C15E-503F-43C1-929F-C76C1E97AB89}" name="Geografska dužina mjesta istovara" dataDxfId="2"/>
    <tableColumn id="14" xr3:uid="{D46A58D6-01E9-4DC1-9A9B-A4F45315FA05}" name="Geografska širina mjesta istovara" dataDxfId="1"/>
    <tableColumn id="1" xr3:uid="{4D391B80-076E-4F3E-BCA1-7B3182602555}" name="Volumen" dataDxfId="0">
      <calculatedColumnFormula>SUMIF(Tabela23[LOKACIJA ISTOVARA],Tabela232[[#This Row],[LOKACIJA ISTOVARA]],Tabela23[Paletna mjesta '[PS']])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F573-6675-4DDC-B7C7-3F50689B5E81}">
  <sheetPr codeName="Arkusz1"/>
  <dimension ref="A1:W412"/>
  <sheetViews>
    <sheetView tabSelected="1" zoomScale="85" zoomScaleNormal="85" workbookViewId="0">
      <selection activeCell="A9" sqref="A9"/>
    </sheetView>
  </sheetViews>
  <sheetFormatPr defaultRowHeight="15" x14ac:dyDescent="0.25"/>
  <cols>
    <col min="1" max="1" width="15.140625" customWidth="1"/>
    <col min="2" max="2" width="16" customWidth="1"/>
    <col min="3" max="3" width="16.7109375" customWidth="1"/>
    <col min="4" max="4" width="16.85546875" customWidth="1"/>
    <col min="5" max="5" width="21.28515625" customWidth="1"/>
    <col min="6" max="6" width="18.42578125" customWidth="1"/>
    <col min="7" max="7" width="14.42578125" customWidth="1"/>
    <col min="8" max="8" width="22.7109375" customWidth="1"/>
    <col min="9" max="9" width="18.42578125" customWidth="1"/>
    <col min="13" max="13" width="14.85546875" bestFit="1" customWidth="1"/>
    <col min="14" max="14" width="9" customWidth="1"/>
    <col min="15" max="15" width="13.28515625" bestFit="1" customWidth="1"/>
    <col min="24" max="25" width="5.7109375" customWidth="1"/>
  </cols>
  <sheetData>
    <row r="1" spans="1:23" s="2" customFormat="1" ht="31.9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/>
      <c r="K1"/>
      <c r="T1"/>
      <c r="U1"/>
      <c r="V1"/>
      <c r="W1"/>
    </row>
    <row r="2" spans="1:23" s="2" customFormat="1" ht="35.450000000000003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/>
      <c r="K2"/>
      <c r="T2"/>
      <c r="U2"/>
      <c r="V2"/>
      <c r="W2"/>
    </row>
    <row r="3" spans="1:23" s="2" customFormat="1" ht="31.9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/>
      <c r="K3"/>
      <c r="T3"/>
      <c r="U3"/>
      <c r="V3"/>
      <c r="W3"/>
    </row>
    <row r="4" spans="1:23" s="2" customFormat="1" ht="28.9" customHeight="1" x14ac:dyDescent="0.25">
      <c r="A4"/>
      <c r="B4"/>
      <c r="C4"/>
      <c r="D4"/>
      <c r="E4"/>
      <c r="F4"/>
      <c r="G4"/>
      <c r="H4"/>
      <c r="I4"/>
      <c r="J4"/>
      <c r="K4"/>
      <c r="T4"/>
      <c r="U4"/>
      <c r="V4"/>
      <c r="W4"/>
    </row>
    <row r="6" spans="1:23" ht="37.9" customHeight="1" x14ac:dyDescent="0.25"/>
    <row r="8" spans="1:23" ht="31.5" x14ac:dyDescent="0.25">
      <c r="A8" s="10" t="s">
        <v>257</v>
      </c>
      <c r="B8" s="10" t="s">
        <v>251</v>
      </c>
      <c r="C8" s="10" t="s">
        <v>252</v>
      </c>
      <c r="D8" s="10" t="s">
        <v>253</v>
      </c>
      <c r="E8" s="10" t="s">
        <v>5</v>
      </c>
      <c r="F8" s="10" t="s">
        <v>256</v>
      </c>
      <c r="G8" s="10" t="s">
        <v>6</v>
      </c>
      <c r="H8" s="10" t="s">
        <v>254</v>
      </c>
      <c r="I8" s="10" t="s">
        <v>255</v>
      </c>
      <c r="W8" s="1"/>
    </row>
    <row r="9" spans="1:23" x14ac:dyDescent="0.25">
      <c r="A9" t="s">
        <v>9</v>
      </c>
      <c r="B9" t="s">
        <v>10</v>
      </c>
      <c r="C9" t="s">
        <v>11</v>
      </c>
      <c r="D9">
        <v>8</v>
      </c>
      <c r="E9" t="s">
        <v>12</v>
      </c>
      <c r="F9" t="s">
        <v>12</v>
      </c>
      <c r="G9" t="s">
        <v>13</v>
      </c>
      <c r="H9" s="3">
        <v>21.562777777777779</v>
      </c>
      <c r="I9" s="3">
        <v>52.62361111111111</v>
      </c>
    </row>
    <row r="10" spans="1:23" x14ac:dyDescent="0.25">
      <c r="A10" t="s">
        <v>14</v>
      </c>
      <c r="B10" t="s">
        <v>15</v>
      </c>
      <c r="C10" t="s">
        <v>16</v>
      </c>
      <c r="D10">
        <v>7</v>
      </c>
      <c r="E10" t="s">
        <v>12</v>
      </c>
      <c r="F10" t="s">
        <v>12</v>
      </c>
      <c r="G10" t="s">
        <v>13</v>
      </c>
      <c r="H10" s="3">
        <v>21.459444444444443</v>
      </c>
      <c r="I10" s="3">
        <v>52.586666666666666</v>
      </c>
    </row>
    <row r="11" spans="1:23" x14ac:dyDescent="0.25">
      <c r="A11" t="s">
        <v>14</v>
      </c>
      <c r="B11" t="s">
        <v>17</v>
      </c>
      <c r="C11" t="s">
        <v>18</v>
      </c>
      <c r="D11">
        <v>14</v>
      </c>
      <c r="E11" t="s">
        <v>12</v>
      </c>
      <c r="F11" t="s">
        <v>12</v>
      </c>
      <c r="G11" t="s">
        <v>13</v>
      </c>
      <c r="H11" s="3">
        <v>20.727499999999999</v>
      </c>
      <c r="I11" s="3">
        <v>52.123333333333335</v>
      </c>
    </row>
    <row r="12" spans="1:23" x14ac:dyDescent="0.25">
      <c r="A12" t="s">
        <v>14</v>
      </c>
      <c r="B12" t="s">
        <v>19</v>
      </c>
      <c r="C12" t="s">
        <v>20</v>
      </c>
      <c r="D12">
        <v>2</v>
      </c>
      <c r="E12" t="s">
        <v>12</v>
      </c>
      <c r="F12" t="s">
        <v>12</v>
      </c>
      <c r="G12" t="s">
        <v>13</v>
      </c>
      <c r="H12" s="3">
        <v>20.866388888888892</v>
      </c>
      <c r="I12" s="3">
        <v>51.878333333333302</v>
      </c>
    </row>
    <row r="13" spans="1:23" x14ac:dyDescent="0.25">
      <c r="A13" t="s">
        <v>14</v>
      </c>
      <c r="B13" t="s">
        <v>21</v>
      </c>
      <c r="C13" t="s">
        <v>22</v>
      </c>
      <c r="D13">
        <v>22</v>
      </c>
      <c r="E13" t="s">
        <v>12</v>
      </c>
      <c r="F13" t="s">
        <v>12</v>
      </c>
      <c r="G13" t="s">
        <v>13</v>
      </c>
      <c r="H13" s="3">
        <v>22.624166666666667</v>
      </c>
      <c r="I13" s="3">
        <v>51.449166666666663</v>
      </c>
    </row>
    <row r="14" spans="1:23" x14ac:dyDescent="0.25">
      <c r="A14" t="s">
        <v>14</v>
      </c>
      <c r="B14" t="s">
        <v>23</v>
      </c>
      <c r="C14" t="s">
        <v>24</v>
      </c>
      <c r="D14">
        <v>1</v>
      </c>
      <c r="E14" t="s">
        <v>12</v>
      </c>
      <c r="F14" t="s">
        <v>12</v>
      </c>
      <c r="G14" t="s">
        <v>13</v>
      </c>
      <c r="H14" s="3">
        <v>22.581666666666667</v>
      </c>
      <c r="I14" s="3">
        <v>51.208611111111111</v>
      </c>
    </row>
    <row r="15" spans="1:23" x14ac:dyDescent="0.25">
      <c r="A15" t="s">
        <v>14</v>
      </c>
      <c r="B15" t="s">
        <v>25</v>
      </c>
      <c r="C15" t="s">
        <v>26</v>
      </c>
      <c r="D15">
        <v>25</v>
      </c>
      <c r="E15" t="s">
        <v>12</v>
      </c>
      <c r="F15" t="s">
        <v>12</v>
      </c>
      <c r="G15" t="s">
        <v>13</v>
      </c>
      <c r="H15" s="3">
        <v>20.373888888888889</v>
      </c>
      <c r="I15" s="3">
        <v>52.62222222222222</v>
      </c>
    </row>
    <row r="16" spans="1:23" x14ac:dyDescent="0.25">
      <c r="A16" t="s">
        <v>14</v>
      </c>
      <c r="B16" t="s">
        <v>27</v>
      </c>
      <c r="C16" t="s">
        <v>28</v>
      </c>
      <c r="D16">
        <v>2</v>
      </c>
      <c r="E16" t="s">
        <v>12</v>
      </c>
      <c r="F16" t="s">
        <v>12</v>
      </c>
      <c r="G16" t="s">
        <v>12</v>
      </c>
      <c r="H16" s="3">
        <v>20.543055555555558</v>
      </c>
      <c r="I16" s="3">
        <v>50.514722222222225</v>
      </c>
    </row>
    <row r="17" spans="1:9" x14ac:dyDescent="0.25">
      <c r="A17" t="s">
        <v>29</v>
      </c>
      <c r="B17" t="s">
        <v>21</v>
      </c>
      <c r="C17" t="s">
        <v>22</v>
      </c>
      <c r="D17">
        <v>9</v>
      </c>
      <c r="E17" t="s">
        <v>12</v>
      </c>
      <c r="F17" t="s">
        <v>12</v>
      </c>
      <c r="G17" t="s">
        <v>13</v>
      </c>
      <c r="H17" s="3">
        <v>22.624166666666667</v>
      </c>
      <c r="I17" s="3">
        <v>51.449166666666663</v>
      </c>
    </row>
    <row r="18" spans="1:9" x14ac:dyDescent="0.25">
      <c r="A18" t="s">
        <v>9</v>
      </c>
      <c r="B18" t="s">
        <v>30</v>
      </c>
      <c r="C18" t="s">
        <v>31</v>
      </c>
      <c r="D18">
        <v>9</v>
      </c>
      <c r="E18" t="s">
        <v>12</v>
      </c>
      <c r="F18" t="s">
        <v>12</v>
      </c>
      <c r="G18" t="s">
        <v>12</v>
      </c>
      <c r="H18" s="3">
        <v>21.053055555555556</v>
      </c>
      <c r="I18" s="3">
        <v>50.078333333333333</v>
      </c>
    </row>
    <row r="19" spans="1:9" x14ac:dyDescent="0.25">
      <c r="A19" t="s">
        <v>9</v>
      </c>
      <c r="B19" t="s">
        <v>32</v>
      </c>
      <c r="C19" t="s">
        <v>33</v>
      </c>
      <c r="D19">
        <v>6</v>
      </c>
      <c r="E19" t="s">
        <v>12</v>
      </c>
      <c r="F19" t="s">
        <v>12</v>
      </c>
      <c r="G19" t="s">
        <v>12</v>
      </c>
      <c r="H19" s="3">
        <v>18.729166666666664</v>
      </c>
      <c r="I19" s="3">
        <v>50.294444444444444</v>
      </c>
    </row>
    <row r="20" spans="1:9" x14ac:dyDescent="0.25">
      <c r="A20" t="s">
        <v>14</v>
      </c>
      <c r="B20" t="s">
        <v>34</v>
      </c>
      <c r="C20" t="s">
        <v>35</v>
      </c>
      <c r="D20">
        <v>18</v>
      </c>
      <c r="E20" t="s">
        <v>12</v>
      </c>
      <c r="F20" t="s">
        <v>12</v>
      </c>
      <c r="G20" t="s">
        <v>12</v>
      </c>
      <c r="H20" s="3">
        <v>19.871666666666666</v>
      </c>
      <c r="I20" s="3">
        <v>50.113055555555555</v>
      </c>
    </row>
    <row r="21" spans="1:9" x14ac:dyDescent="0.25">
      <c r="A21" t="s">
        <v>14</v>
      </c>
      <c r="B21" t="s">
        <v>36</v>
      </c>
      <c r="C21" t="s">
        <v>37</v>
      </c>
      <c r="D21">
        <v>28</v>
      </c>
      <c r="E21" t="s">
        <v>12</v>
      </c>
      <c r="F21" t="s">
        <v>12</v>
      </c>
      <c r="G21" t="s">
        <v>12</v>
      </c>
      <c r="H21" s="3">
        <v>19.112500000000001</v>
      </c>
      <c r="I21" s="3">
        <v>50.379444444444445</v>
      </c>
    </row>
    <row r="22" spans="1:9" x14ac:dyDescent="0.25">
      <c r="A22" t="s">
        <v>14</v>
      </c>
      <c r="B22" t="s">
        <v>38</v>
      </c>
      <c r="C22" t="s">
        <v>39</v>
      </c>
      <c r="D22">
        <v>19</v>
      </c>
      <c r="E22" t="s">
        <v>12</v>
      </c>
      <c r="F22" t="s">
        <v>12</v>
      </c>
      <c r="G22" t="s">
        <v>12</v>
      </c>
      <c r="H22" s="3">
        <v>18.366111111111113</v>
      </c>
      <c r="I22" s="3">
        <v>50.410833333333329</v>
      </c>
    </row>
    <row r="23" spans="1:9" x14ac:dyDescent="0.25">
      <c r="A23" t="s">
        <v>14</v>
      </c>
      <c r="B23" t="s">
        <v>40</v>
      </c>
      <c r="C23" t="s">
        <v>41</v>
      </c>
      <c r="D23">
        <v>15</v>
      </c>
      <c r="E23" t="s">
        <v>12</v>
      </c>
      <c r="F23" t="s">
        <v>12</v>
      </c>
      <c r="G23" t="s">
        <v>12</v>
      </c>
      <c r="H23" s="3">
        <v>21.695555555555554</v>
      </c>
      <c r="I23" s="3">
        <v>49.658611111111107</v>
      </c>
    </row>
    <row r="24" spans="1:9" x14ac:dyDescent="0.25">
      <c r="A24" t="s">
        <v>14</v>
      </c>
      <c r="B24" t="s">
        <v>42</v>
      </c>
      <c r="C24" t="s">
        <v>43</v>
      </c>
      <c r="D24">
        <v>21</v>
      </c>
      <c r="E24" t="s">
        <v>12</v>
      </c>
      <c r="F24" t="s">
        <v>12</v>
      </c>
      <c r="G24" t="s">
        <v>12</v>
      </c>
      <c r="H24" s="3">
        <v>18.84611111111111</v>
      </c>
      <c r="I24" s="3">
        <v>50.246388888888887</v>
      </c>
    </row>
    <row r="25" spans="1:9" x14ac:dyDescent="0.25">
      <c r="A25" t="s">
        <v>14</v>
      </c>
      <c r="B25" t="s">
        <v>30</v>
      </c>
      <c r="C25" t="s">
        <v>31</v>
      </c>
      <c r="D25">
        <v>4</v>
      </c>
      <c r="E25" t="s">
        <v>12</v>
      </c>
      <c r="F25" t="s">
        <v>12</v>
      </c>
      <c r="G25" t="s">
        <v>12</v>
      </c>
      <c r="H25" s="3">
        <v>21.053055555555556</v>
      </c>
      <c r="I25" s="3">
        <v>50.078333333333333</v>
      </c>
    </row>
    <row r="26" spans="1:9" x14ac:dyDescent="0.25">
      <c r="A26" t="s">
        <v>14</v>
      </c>
      <c r="B26" t="s">
        <v>44</v>
      </c>
      <c r="C26" t="s">
        <v>45</v>
      </c>
      <c r="D26">
        <v>10</v>
      </c>
      <c r="E26" t="s">
        <v>12</v>
      </c>
      <c r="F26" t="s">
        <v>12</v>
      </c>
      <c r="G26" t="s">
        <v>12</v>
      </c>
      <c r="H26" s="3">
        <v>17.435555555555556</v>
      </c>
      <c r="I26" s="3">
        <v>50.848055555555561</v>
      </c>
    </row>
    <row r="27" spans="1:9" x14ac:dyDescent="0.25">
      <c r="A27" t="s">
        <v>14</v>
      </c>
      <c r="B27" t="s">
        <v>46</v>
      </c>
      <c r="C27" t="s">
        <v>47</v>
      </c>
      <c r="D27">
        <v>12</v>
      </c>
      <c r="E27" t="s">
        <v>12</v>
      </c>
      <c r="F27" t="s">
        <v>12</v>
      </c>
      <c r="G27" t="s">
        <v>12</v>
      </c>
      <c r="H27" s="3">
        <v>18.968055555555555</v>
      </c>
      <c r="I27" s="3">
        <v>50.12972222222222</v>
      </c>
    </row>
    <row r="28" spans="1:9" x14ac:dyDescent="0.25">
      <c r="A28" t="s">
        <v>14</v>
      </c>
      <c r="B28" t="s">
        <v>32</v>
      </c>
      <c r="C28" t="s">
        <v>33</v>
      </c>
      <c r="D28">
        <v>11</v>
      </c>
      <c r="E28" t="s">
        <v>12</v>
      </c>
      <c r="F28" t="s">
        <v>12</v>
      </c>
      <c r="G28" t="s">
        <v>12</v>
      </c>
      <c r="H28" s="3">
        <v>18.729166666666664</v>
      </c>
      <c r="I28" s="3">
        <v>50.294444444444444</v>
      </c>
    </row>
    <row r="29" spans="1:9" x14ac:dyDescent="0.25">
      <c r="A29" t="s">
        <v>29</v>
      </c>
      <c r="B29" t="s">
        <v>48</v>
      </c>
      <c r="C29" t="s">
        <v>49</v>
      </c>
      <c r="D29">
        <v>23</v>
      </c>
      <c r="E29" t="s">
        <v>12</v>
      </c>
      <c r="F29" t="s">
        <v>12</v>
      </c>
      <c r="G29" t="s">
        <v>12</v>
      </c>
      <c r="H29" s="3">
        <v>19.15861111111111</v>
      </c>
      <c r="I29" s="3">
        <v>50.205000000000005</v>
      </c>
    </row>
    <row r="30" spans="1:9" x14ac:dyDescent="0.25">
      <c r="A30" t="s">
        <v>50</v>
      </c>
      <c r="B30" t="s">
        <v>51</v>
      </c>
      <c r="C30" t="s">
        <v>52</v>
      </c>
      <c r="D30">
        <v>3</v>
      </c>
      <c r="E30" t="s">
        <v>13</v>
      </c>
      <c r="F30" t="s">
        <v>13</v>
      </c>
      <c r="G30" t="s">
        <v>13</v>
      </c>
      <c r="H30" s="3">
        <v>18.728333333333332</v>
      </c>
      <c r="I30" s="3">
        <v>51.589722222222221</v>
      </c>
    </row>
    <row r="31" spans="1:9" x14ac:dyDescent="0.25">
      <c r="A31" t="s">
        <v>53</v>
      </c>
      <c r="B31" t="s">
        <v>36</v>
      </c>
      <c r="C31" t="s">
        <v>37</v>
      </c>
      <c r="D31">
        <v>25</v>
      </c>
      <c r="E31" t="s">
        <v>12</v>
      </c>
      <c r="F31" t="s">
        <v>12</v>
      </c>
      <c r="G31" t="s">
        <v>12</v>
      </c>
      <c r="H31" s="3">
        <v>19.112500000000001</v>
      </c>
      <c r="I31" s="3">
        <v>50.379444444444445</v>
      </c>
    </row>
    <row r="32" spans="1:9" x14ac:dyDescent="0.25">
      <c r="A32" t="s">
        <v>54</v>
      </c>
      <c r="B32" t="s">
        <v>55</v>
      </c>
      <c r="C32" t="s">
        <v>56</v>
      </c>
      <c r="D32">
        <v>26</v>
      </c>
      <c r="E32" t="s">
        <v>13</v>
      </c>
      <c r="F32" t="s">
        <v>13</v>
      </c>
      <c r="G32" t="s">
        <v>12</v>
      </c>
      <c r="H32" s="3">
        <v>19.099444444444444</v>
      </c>
      <c r="I32" s="3">
        <v>50.395833333333336</v>
      </c>
    </row>
    <row r="33" spans="1:9" x14ac:dyDescent="0.25">
      <c r="A33" t="s">
        <v>9</v>
      </c>
      <c r="B33" t="s">
        <v>57</v>
      </c>
      <c r="C33" t="s">
        <v>58</v>
      </c>
      <c r="D33">
        <v>25</v>
      </c>
      <c r="E33" t="s">
        <v>12</v>
      </c>
      <c r="F33" t="s">
        <v>12</v>
      </c>
      <c r="G33" t="s">
        <v>59</v>
      </c>
      <c r="H33" s="3">
        <v>17.158055555555553</v>
      </c>
      <c r="I33" s="3">
        <v>51.166666666666664</v>
      </c>
    </row>
    <row r="34" spans="1:9" x14ac:dyDescent="0.25">
      <c r="A34" t="s">
        <v>14</v>
      </c>
      <c r="B34" t="s">
        <v>60</v>
      </c>
      <c r="C34" t="s">
        <v>61</v>
      </c>
      <c r="D34">
        <v>5</v>
      </c>
      <c r="E34" t="s">
        <v>12</v>
      </c>
      <c r="F34" t="s">
        <v>12</v>
      </c>
      <c r="G34" t="s">
        <v>59</v>
      </c>
      <c r="H34" s="3">
        <v>16.80777777777778</v>
      </c>
      <c r="I34" s="3">
        <v>52.336944444444448</v>
      </c>
    </row>
    <row r="35" spans="1:9" x14ac:dyDescent="0.25">
      <c r="A35" t="s">
        <v>14</v>
      </c>
      <c r="B35" t="s">
        <v>62</v>
      </c>
      <c r="C35" t="s">
        <v>63</v>
      </c>
      <c r="D35">
        <v>12</v>
      </c>
      <c r="E35" t="s">
        <v>12</v>
      </c>
      <c r="F35" t="s">
        <v>12</v>
      </c>
      <c r="G35" t="s">
        <v>59</v>
      </c>
      <c r="H35" s="3">
        <v>17.435277777777777</v>
      </c>
      <c r="I35" s="3">
        <v>51.700833333333335</v>
      </c>
    </row>
    <row r="36" spans="1:9" x14ac:dyDescent="0.25">
      <c r="A36" t="s">
        <v>14</v>
      </c>
      <c r="B36" t="s">
        <v>64</v>
      </c>
      <c r="C36" t="s">
        <v>65</v>
      </c>
      <c r="D36">
        <v>28</v>
      </c>
      <c r="E36" t="s">
        <v>12</v>
      </c>
      <c r="F36" t="s">
        <v>12</v>
      </c>
      <c r="G36" t="s">
        <v>59</v>
      </c>
      <c r="H36" s="3">
        <v>17.22</v>
      </c>
      <c r="I36" s="3">
        <v>52.389166666666668</v>
      </c>
    </row>
    <row r="37" spans="1:9" x14ac:dyDescent="0.25">
      <c r="A37" t="s">
        <v>14</v>
      </c>
      <c r="B37" t="s">
        <v>66</v>
      </c>
      <c r="C37" t="s">
        <v>67</v>
      </c>
      <c r="D37">
        <v>3</v>
      </c>
      <c r="E37" t="s">
        <v>12</v>
      </c>
      <c r="F37" t="s">
        <v>12</v>
      </c>
      <c r="G37" t="s">
        <v>68</v>
      </c>
      <c r="H37" s="3">
        <v>16.781666666666666</v>
      </c>
      <c r="I37" s="3">
        <v>53.395555555555553</v>
      </c>
    </row>
    <row r="38" spans="1:9" x14ac:dyDescent="0.25">
      <c r="A38" t="s">
        <v>14</v>
      </c>
      <c r="B38" t="s">
        <v>69</v>
      </c>
      <c r="C38" t="s">
        <v>70</v>
      </c>
      <c r="D38">
        <v>8</v>
      </c>
      <c r="E38" t="s">
        <v>12</v>
      </c>
      <c r="F38" t="s">
        <v>12</v>
      </c>
      <c r="G38" t="s">
        <v>59</v>
      </c>
      <c r="H38" s="3">
        <v>15.134166666666665</v>
      </c>
      <c r="I38" s="3">
        <v>52.750555555555557</v>
      </c>
    </row>
    <row r="39" spans="1:9" x14ac:dyDescent="0.25">
      <c r="A39" t="s">
        <v>14</v>
      </c>
      <c r="B39" t="s">
        <v>62</v>
      </c>
      <c r="C39" t="s">
        <v>63</v>
      </c>
      <c r="D39">
        <v>14</v>
      </c>
      <c r="E39" t="s">
        <v>12</v>
      </c>
      <c r="F39" t="s">
        <v>12</v>
      </c>
      <c r="G39" t="s">
        <v>59</v>
      </c>
      <c r="H39" s="3">
        <v>17.435277777777777</v>
      </c>
      <c r="I39" s="3">
        <v>51.700833333333335</v>
      </c>
    </row>
    <row r="40" spans="1:9" x14ac:dyDescent="0.25">
      <c r="A40" t="s">
        <v>14</v>
      </c>
      <c r="B40" t="s">
        <v>71</v>
      </c>
      <c r="C40" t="s">
        <v>72</v>
      </c>
      <c r="D40">
        <v>19</v>
      </c>
      <c r="E40" t="s">
        <v>12</v>
      </c>
      <c r="F40" t="s">
        <v>12</v>
      </c>
      <c r="G40" t="s">
        <v>59</v>
      </c>
      <c r="H40" s="3">
        <v>16.203333333333333</v>
      </c>
      <c r="I40" s="3">
        <v>51.398611111111109</v>
      </c>
    </row>
    <row r="41" spans="1:9" x14ac:dyDescent="0.25">
      <c r="A41" t="s">
        <v>14</v>
      </c>
      <c r="B41" t="s">
        <v>57</v>
      </c>
      <c r="C41" t="s">
        <v>58</v>
      </c>
      <c r="D41">
        <v>18</v>
      </c>
      <c r="E41" t="s">
        <v>12</v>
      </c>
      <c r="F41" t="s">
        <v>12</v>
      </c>
      <c r="G41" t="s">
        <v>59</v>
      </c>
      <c r="H41" s="3">
        <v>17.158055555555553</v>
      </c>
      <c r="I41" s="3">
        <v>51.166666666666664</v>
      </c>
    </row>
    <row r="42" spans="1:9" x14ac:dyDescent="0.25">
      <c r="A42" t="s">
        <v>14</v>
      </c>
      <c r="B42" t="s">
        <v>73</v>
      </c>
      <c r="C42" t="s">
        <v>74</v>
      </c>
      <c r="D42">
        <v>28</v>
      </c>
      <c r="E42" t="s">
        <v>12</v>
      </c>
      <c r="F42" t="s">
        <v>12</v>
      </c>
      <c r="G42" t="s">
        <v>59</v>
      </c>
      <c r="H42" s="3">
        <v>16.695833333333333</v>
      </c>
      <c r="I42" s="3">
        <v>52.472222222222221</v>
      </c>
    </row>
    <row r="43" spans="1:9" x14ac:dyDescent="0.25">
      <c r="A43" t="s">
        <v>29</v>
      </c>
      <c r="B43" t="s">
        <v>73</v>
      </c>
      <c r="C43" t="s">
        <v>74</v>
      </c>
      <c r="D43">
        <v>25</v>
      </c>
      <c r="E43" t="s">
        <v>12</v>
      </c>
      <c r="F43" t="s">
        <v>12</v>
      </c>
      <c r="G43" t="s">
        <v>59</v>
      </c>
      <c r="H43" s="3">
        <v>16.695833333333333</v>
      </c>
      <c r="I43" s="3">
        <v>52.472222222222221</v>
      </c>
    </row>
    <row r="44" spans="1:9" x14ac:dyDescent="0.25">
      <c r="A44" t="s">
        <v>29</v>
      </c>
      <c r="B44" t="s">
        <v>75</v>
      </c>
      <c r="C44" t="s">
        <v>76</v>
      </c>
      <c r="D44">
        <v>2</v>
      </c>
      <c r="E44" t="s">
        <v>12</v>
      </c>
      <c r="F44" t="s">
        <v>12</v>
      </c>
      <c r="G44" t="s">
        <v>59</v>
      </c>
      <c r="H44" s="3">
        <v>17.831666666666667</v>
      </c>
      <c r="I44" s="3">
        <v>51.648611111111109</v>
      </c>
    </row>
    <row r="45" spans="1:9" x14ac:dyDescent="0.25">
      <c r="A45" t="s">
        <v>29</v>
      </c>
      <c r="B45" t="s">
        <v>77</v>
      </c>
      <c r="C45" t="s">
        <v>78</v>
      </c>
      <c r="D45">
        <v>7</v>
      </c>
      <c r="E45" t="s">
        <v>12</v>
      </c>
      <c r="F45" t="s">
        <v>12</v>
      </c>
      <c r="G45" t="s">
        <v>68</v>
      </c>
      <c r="H45" s="3">
        <v>18.15111111111111</v>
      </c>
      <c r="I45" s="3">
        <v>53.149444444444441</v>
      </c>
    </row>
    <row r="46" spans="1:9" x14ac:dyDescent="0.25">
      <c r="A46" t="s">
        <v>14</v>
      </c>
      <c r="B46" t="s">
        <v>79</v>
      </c>
      <c r="C46" t="s">
        <v>80</v>
      </c>
      <c r="D46">
        <v>3</v>
      </c>
      <c r="E46" t="s">
        <v>12</v>
      </c>
      <c r="F46" t="s">
        <v>12</v>
      </c>
      <c r="G46" t="s">
        <v>59</v>
      </c>
      <c r="H46" s="3">
        <v>15.05</v>
      </c>
      <c r="I46" s="3">
        <v>53.333300000000001</v>
      </c>
    </row>
    <row r="47" spans="1:9" x14ac:dyDescent="0.25">
      <c r="A47" t="s">
        <v>14</v>
      </c>
      <c r="B47" t="s">
        <v>81</v>
      </c>
      <c r="C47" t="s">
        <v>82</v>
      </c>
      <c r="D47">
        <v>10</v>
      </c>
      <c r="E47" t="s">
        <v>12</v>
      </c>
      <c r="F47" t="s">
        <v>12</v>
      </c>
      <c r="G47" t="s">
        <v>59</v>
      </c>
      <c r="H47" s="3">
        <v>15.613333333333333</v>
      </c>
      <c r="I47" s="3">
        <v>53.634166666666665</v>
      </c>
    </row>
    <row r="48" spans="1:9" x14ac:dyDescent="0.25">
      <c r="A48" t="s">
        <v>14</v>
      </c>
      <c r="B48" t="s">
        <v>83</v>
      </c>
      <c r="C48" t="s">
        <v>84</v>
      </c>
      <c r="D48">
        <v>16</v>
      </c>
      <c r="E48" t="s">
        <v>12</v>
      </c>
      <c r="F48" t="s">
        <v>12</v>
      </c>
      <c r="G48" t="s">
        <v>68</v>
      </c>
      <c r="H48" s="3">
        <v>18.662222222222219</v>
      </c>
      <c r="I48" s="3">
        <v>54.2575</v>
      </c>
    </row>
    <row r="49" spans="1:9" x14ac:dyDescent="0.25">
      <c r="A49" t="s">
        <v>14</v>
      </c>
      <c r="B49" t="s">
        <v>85</v>
      </c>
      <c r="C49" t="s">
        <v>86</v>
      </c>
      <c r="D49">
        <v>1</v>
      </c>
      <c r="E49" t="s">
        <v>12</v>
      </c>
      <c r="F49" t="s">
        <v>12</v>
      </c>
      <c r="G49" t="s">
        <v>68</v>
      </c>
      <c r="H49" s="3">
        <v>16.20611111111111</v>
      </c>
      <c r="I49" s="3">
        <v>54.211944444444448</v>
      </c>
    </row>
    <row r="50" spans="1:9" x14ac:dyDescent="0.25">
      <c r="A50" t="s">
        <v>14</v>
      </c>
      <c r="B50" t="s">
        <v>87</v>
      </c>
      <c r="C50" t="s">
        <v>88</v>
      </c>
      <c r="D50">
        <v>3</v>
      </c>
      <c r="E50" t="s">
        <v>12</v>
      </c>
      <c r="F50" t="s">
        <v>12</v>
      </c>
      <c r="G50" t="s">
        <v>68</v>
      </c>
      <c r="H50" s="3">
        <v>18.638333333333332</v>
      </c>
      <c r="I50" s="3">
        <v>54.342500000000001</v>
      </c>
    </row>
    <row r="51" spans="1:9" x14ac:dyDescent="0.25">
      <c r="A51" t="s">
        <v>14</v>
      </c>
      <c r="B51" t="s">
        <v>89</v>
      </c>
      <c r="C51" t="s">
        <v>90</v>
      </c>
      <c r="D51">
        <v>16</v>
      </c>
      <c r="E51" t="s">
        <v>12</v>
      </c>
      <c r="F51" t="s">
        <v>12</v>
      </c>
      <c r="G51" t="s">
        <v>68</v>
      </c>
      <c r="H51" s="3">
        <v>18.740000000000002</v>
      </c>
      <c r="I51" s="3">
        <v>53.467222222222226</v>
      </c>
    </row>
    <row r="52" spans="1:9" x14ac:dyDescent="0.25">
      <c r="A52" t="s">
        <v>14</v>
      </c>
      <c r="B52" t="s">
        <v>91</v>
      </c>
      <c r="C52" t="s">
        <v>92</v>
      </c>
      <c r="D52">
        <v>25</v>
      </c>
      <c r="E52" t="s">
        <v>12</v>
      </c>
      <c r="F52" t="s">
        <v>12</v>
      </c>
      <c r="G52" t="s">
        <v>68</v>
      </c>
      <c r="H52" s="3">
        <v>18.638333333333332</v>
      </c>
      <c r="I52" s="3">
        <v>54.342500000000001</v>
      </c>
    </row>
    <row r="53" spans="1:9" x14ac:dyDescent="0.25">
      <c r="A53" t="s">
        <v>14</v>
      </c>
      <c r="B53" t="s">
        <v>93</v>
      </c>
      <c r="C53" t="s">
        <v>94</v>
      </c>
      <c r="D53">
        <v>4</v>
      </c>
      <c r="E53" t="s">
        <v>12</v>
      </c>
      <c r="F53" t="s">
        <v>12</v>
      </c>
      <c r="G53" t="s">
        <v>13</v>
      </c>
      <c r="H53" s="3">
        <v>23.205833333333331</v>
      </c>
      <c r="I53" s="3">
        <v>53.150833333333331</v>
      </c>
    </row>
    <row r="54" spans="1:9" x14ac:dyDescent="0.25">
      <c r="A54" t="s">
        <v>14</v>
      </c>
      <c r="B54" t="s">
        <v>51</v>
      </c>
      <c r="C54" t="s">
        <v>52</v>
      </c>
      <c r="D54">
        <v>30</v>
      </c>
      <c r="E54" t="s">
        <v>12</v>
      </c>
      <c r="F54" t="s">
        <v>12</v>
      </c>
      <c r="G54" t="s">
        <v>13</v>
      </c>
      <c r="H54" s="3">
        <v>18.728333333333332</v>
      </c>
      <c r="I54" s="3">
        <v>51.589722222222221</v>
      </c>
    </row>
    <row r="55" spans="1:9" x14ac:dyDescent="0.25">
      <c r="A55" t="s">
        <v>14</v>
      </c>
      <c r="B55" t="s">
        <v>95</v>
      </c>
      <c r="C55" t="s">
        <v>96</v>
      </c>
      <c r="D55">
        <v>4</v>
      </c>
      <c r="E55" t="s">
        <v>12</v>
      </c>
      <c r="F55" t="s">
        <v>12</v>
      </c>
      <c r="G55" t="s">
        <v>13</v>
      </c>
      <c r="H55" s="3">
        <v>20.520555555555553</v>
      </c>
      <c r="I55" s="3">
        <v>51.972222222222221</v>
      </c>
    </row>
    <row r="56" spans="1:9" x14ac:dyDescent="0.25">
      <c r="A56" t="s">
        <v>14</v>
      </c>
      <c r="B56" t="s">
        <v>97</v>
      </c>
      <c r="C56" t="s">
        <v>98</v>
      </c>
      <c r="D56">
        <v>15</v>
      </c>
      <c r="E56" t="s">
        <v>12</v>
      </c>
      <c r="F56" t="s">
        <v>12</v>
      </c>
      <c r="G56" t="s">
        <v>13</v>
      </c>
      <c r="H56" s="3">
        <v>19.582222222222221</v>
      </c>
      <c r="I56" s="3">
        <v>51.343888888888891</v>
      </c>
    </row>
    <row r="57" spans="1:9" x14ac:dyDescent="0.25">
      <c r="A57" t="s">
        <v>14</v>
      </c>
      <c r="B57" t="s">
        <v>99</v>
      </c>
      <c r="C57" t="s">
        <v>100</v>
      </c>
      <c r="D57">
        <v>12</v>
      </c>
      <c r="E57" t="s">
        <v>12</v>
      </c>
      <c r="F57" t="s">
        <v>12</v>
      </c>
      <c r="G57" t="s">
        <v>13</v>
      </c>
      <c r="H57" s="3">
        <v>19.845833333333331</v>
      </c>
      <c r="I57" s="3">
        <v>51.484166666666667</v>
      </c>
    </row>
    <row r="58" spans="1:9" x14ac:dyDescent="0.25">
      <c r="A58" t="s">
        <v>14</v>
      </c>
      <c r="B58" t="s">
        <v>101</v>
      </c>
      <c r="C58" t="s">
        <v>102</v>
      </c>
      <c r="D58">
        <v>7</v>
      </c>
      <c r="E58" t="s">
        <v>12</v>
      </c>
      <c r="F58" t="s">
        <v>12</v>
      </c>
      <c r="G58" t="s">
        <v>13</v>
      </c>
      <c r="H58" s="3">
        <v>19.604722222222225</v>
      </c>
      <c r="I58" s="3">
        <v>51.901666666666664</v>
      </c>
    </row>
    <row r="59" spans="1:9" x14ac:dyDescent="0.25">
      <c r="A59" t="s">
        <v>103</v>
      </c>
      <c r="B59" t="s">
        <v>104</v>
      </c>
      <c r="C59" t="s">
        <v>105</v>
      </c>
      <c r="D59">
        <v>14</v>
      </c>
      <c r="E59" t="s">
        <v>12</v>
      </c>
      <c r="F59" t="s">
        <v>12</v>
      </c>
      <c r="G59" t="s">
        <v>59</v>
      </c>
      <c r="H59" s="3">
        <v>16.066111111111113</v>
      </c>
      <c r="I59" s="3">
        <v>51.256388888888885</v>
      </c>
    </row>
    <row r="60" spans="1:9" x14ac:dyDescent="0.25">
      <c r="A60" t="s">
        <v>9</v>
      </c>
      <c r="B60" t="s">
        <v>106</v>
      </c>
      <c r="C60" t="s">
        <v>107</v>
      </c>
      <c r="D60">
        <v>28</v>
      </c>
      <c r="E60" t="s">
        <v>12</v>
      </c>
      <c r="F60" t="s">
        <v>12</v>
      </c>
      <c r="G60" t="s">
        <v>13</v>
      </c>
      <c r="H60" s="3">
        <v>21.8125</v>
      </c>
      <c r="I60" s="3">
        <v>52.208611111111111</v>
      </c>
    </row>
    <row r="61" spans="1:9" x14ac:dyDescent="0.25">
      <c r="A61" t="s">
        <v>9</v>
      </c>
      <c r="B61" t="s">
        <v>57</v>
      </c>
      <c r="C61" t="s">
        <v>58</v>
      </c>
      <c r="D61">
        <v>29</v>
      </c>
      <c r="E61" t="s">
        <v>12</v>
      </c>
      <c r="F61" t="s">
        <v>12</v>
      </c>
      <c r="G61" t="s">
        <v>59</v>
      </c>
      <c r="H61" s="3">
        <v>17.158055555555553</v>
      </c>
      <c r="I61" s="3">
        <v>51.166666666666664</v>
      </c>
    </row>
    <row r="62" spans="1:9" x14ac:dyDescent="0.25">
      <c r="A62" t="s">
        <v>9</v>
      </c>
      <c r="B62" t="s">
        <v>101</v>
      </c>
      <c r="C62" t="s">
        <v>102</v>
      </c>
      <c r="D62">
        <v>30</v>
      </c>
      <c r="E62" t="s">
        <v>12</v>
      </c>
      <c r="F62" t="s">
        <v>12</v>
      </c>
      <c r="G62" t="s">
        <v>13</v>
      </c>
      <c r="H62" s="3">
        <v>19.604722222222225</v>
      </c>
      <c r="I62" s="3">
        <v>51.901666666666664</v>
      </c>
    </row>
    <row r="63" spans="1:9" x14ac:dyDescent="0.25">
      <c r="A63" t="s">
        <v>14</v>
      </c>
      <c r="B63" t="s">
        <v>108</v>
      </c>
      <c r="C63" t="s">
        <v>109</v>
      </c>
      <c r="D63">
        <v>27</v>
      </c>
      <c r="E63" t="s">
        <v>12</v>
      </c>
      <c r="F63" t="s">
        <v>12</v>
      </c>
      <c r="G63" t="s">
        <v>13</v>
      </c>
      <c r="H63" s="3">
        <v>20.616944444444446</v>
      </c>
      <c r="I63" s="3">
        <v>52.194722222222218</v>
      </c>
    </row>
    <row r="64" spans="1:9" x14ac:dyDescent="0.25">
      <c r="A64" t="s">
        <v>14</v>
      </c>
      <c r="B64" t="s">
        <v>15</v>
      </c>
      <c r="C64" t="s">
        <v>16</v>
      </c>
      <c r="D64">
        <v>24</v>
      </c>
      <c r="E64" t="s">
        <v>12</v>
      </c>
      <c r="F64" t="s">
        <v>12</v>
      </c>
      <c r="G64" t="s">
        <v>13</v>
      </c>
      <c r="H64" s="3">
        <v>21.459444444444443</v>
      </c>
      <c r="I64" s="3">
        <v>52.586666666666666</v>
      </c>
    </row>
    <row r="65" spans="1:9" x14ac:dyDescent="0.25">
      <c r="A65" t="s">
        <v>14</v>
      </c>
      <c r="B65" t="s">
        <v>25</v>
      </c>
      <c r="C65" t="s">
        <v>26</v>
      </c>
      <c r="D65">
        <v>11</v>
      </c>
      <c r="E65" t="s">
        <v>12</v>
      </c>
      <c r="F65" t="s">
        <v>12</v>
      </c>
      <c r="G65" t="s">
        <v>13</v>
      </c>
      <c r="H65" s="3">
        <v>20.373888888888889</v>
      </c>
      <c r="I65" s="3">
        <v>52.62222222222222</v>
      </c>
    </row>
    <row r="66" spans="1:9" x14ac:dyDescent="0.25">
      <c r="A66" t="s">
        <v>14</v>
      </c>
      <c r="B66" t="s">
        <v>110</v>
      </c>
      <c r="C66" t="s">
        <v>111</v>
      </c>
      <c r="D66">
        <v>2</v>
      </c>
      <c r="E66" t="s">
        <v>12</v>
      </c>
      <c r="F66" t="s">
        <v>12</v>
      </c>
      <c r="G66" t="s">
        <v>13</v>
      </c>
      <c r="H66" s="3">
        <v>19.661111111111111</v>
      </c>
      <c r="I66" s="3">
        <v>52.862222222222222</v>
      </c>
    </row>
    <row r="67" spans="1:9" x14ac:dyDescent="0.25">
      <c r="A67" t="s">
        <v>14</v>
      </c>
      <c r="B67" t="s">
        <v>112</v>
      </c>
      <c r="C67" t="s">
        <v>113</v>
      </c>
      <c r="D67">
        <v>25</v>
      </c>
      <c r="E67" t="s">
        <v>12</v>
      </c>
      <c r="F67" t="s">
        <v>12</v>
      </c>
      <c r="G67" t="s">
        <v>13</v>
      </c>
      <c r="H67" s="3">
        <v>22.988888888888891</v>
      </c>
      <c r="I67" s="3">
        <v>53.143888888888888</v>
      </c>
    </row>
    <row r="68" spans="1:9" x14ac:dyDescent="0.25">
      <c r="A68" t="s">
        <v>14</v>
      </c>
      <c r="B68" t="s">
        <v>114</v>
      </c>
      <c r="C68" t="s">
        <v>115</v>
      </c>
      <c r="D68">
        <v>24</v>
      </c>
      <c r="E68" t="s">
        <v>12</v>
      </c>
      <c r="F68" t="s">
        <v>12</v>
      </c>
      <c r="G68" t="s">
        <v>13</v>
      </c>
      <c r="H68" s="3">
        <v>22.581666666666667</v>
      </c>
      <c r="I68" s="3">
        <v>51.208611111111111</v>
      </c>
    </row>
    <row r="69" spans="1:9" x14ac:dyDescent="0.25">
      <c r="A69" t="s">
        <v>14</v>
      </c>
      <c r="B69" t="s">
        <v>27</v>
      </c>
      <c r="C69" t="s">
        <v>28</v>
      </c>
      <c r="D69">
        <v>29</v>
      </c>
      <c r="E69" t="s">
        <v>12</v>
      </c>
      <c r="F69" t="s">
        <v>12</v>
      </c>
      <c r="G69" t="s">
        <v>12</v>
      </c>
      <c r="H69" s="3">
        <v>20.543055555555558</v>
      </c>
      <c r="I69" s="3">
        <v>50.514722222222225</v>
      </c>
    </row>
    <row r="70" spans="1:9" x14ac:dyDescent="0.25">
      <c r="A70" t="s">
        <v>14</v>
      </c>
      <c r="B70" t="s">
        <v>34</v>
      </c>
      <c r="C70" t="s">
        <v>35</v>
      </c>
      <c r="D70">
        <v>1</v>
      </c>
      <c r="E70" t="s">
        <v>12</v>
      </c>
      <c r="F70" t="s">
        <v>12</v>
      </c>
      <c r="G70" t="s">
        <v>12</v>
      </c>
      <c r="H70" s="3">
        <v>19.871666666666666</v>
      </c>
      <c r="I70" s="3">
        <v>50.113055555555555</v>
      </c>
    </row>
    <row r="71" spans="1:9" x14ac:dyDescent="0.25">
      <c r="A71" t="s">
        <v>14</v>
      </c>
      <c r="B71" t="s">
        <v>30</v>
      </c>
      <c r="C71" t="s">
        <v>31</v>
      </c>
      <c r="D71">
        <v>14</v>
      </c>
      <c r="E71" t="s">
        <v>12</v>
      </c>
      <c r="F71" t="s">
        <v>12</v>
      </c>
      <c r="G71" t="s">
        <v>12</v>
      </c>
      <c r="H71" s="3">
        <v>21.053055555555556</v>
      </c>
      <c r="I71" s="3">
        <v>50.078333333333333</v>
      </c>
    </row>
    <row r="72" spans="1:9" x14ac:dyDescent="0.25">
      <c r="A72" t="s">
        <v>14</v>
      </c>
      <c r="B72" t="s">
        <v>116</v>
      </c>
      <c r="C72" t="s">
        <v>117</v>
      </c>
      <c r="D72">
        <v>1</v>
      </c>
      <c r="E72" t="s">
        <v>12</v>
      </c>
      <c r="F72" t="s">
        <v>12</v>
      </c>
      <c r="G72" t="s">
        <v>12</v>
      </c>
      <c r="H72" s="3">
        <v>20.644444444444446</v>
      </c>
      <c r="I72" s="3">
        <v>49.725277777777777</v>
      </c>
    </row>
    <row r="73" spans="1:9" x14ac:dyDescent="0.25">
      <c r="A73" t="s">
        <v>14</v>
      </c>
      <c r="B73" t="s">
        <v>40</v>
      </c>
      <c r="C73" t="s">
        <v>41</v>
      </c>
      <c r="D73">
        <v>4</v>
      </c>
      <c r="E73" t="s">
        <v>12</v>
      </c>
      <c r="F73" t="s">
        <v>12</v>
      </c>
      <c r="G73" t="s">
        <v>12</v>
      </c>
      <c r="H73" s="3">
        <v>21.695555555555554</v>
      </c>
      <c r="I73" s="3">
        <v>49.658611111111107</v>
      </c>
    </row>
    <row r="74" spans="1:9" x14ac:dyDescent="0.25">
      <c r="A74" t="s">
        <v>14</v>
      </c>
      <c r="B74" t="s">
        <v>118</v>
      </c>
      <c r="C74" t="s">
        <v>119</v>
      </c>
      <c r="D74">
        <v>20</v>
      </c>
      <c r="E74" t="s">
        <v>12</v>
      </c>
      <c r="F74" t="s">
        <v>12</v>
      </c>
      <c r="G74" t="s">
        <v>12</v>
      </c>
      <c r="H74" s="3">
        <v>19.230555555555554</v>
      </c>
      <c r="I74" s="3">
        <v>50.270277777777778</v>
      </c>
    </row>
    <row r="75" spans="1:9" x14ac:dyDescent="0.25">
      <c r="A75" t="s">
        <v>14</v>
      </c>
      <c r="B75" t="s">
        <v>120</v>
      </c>
      <c r="C75" t="s">
        <v>121</v>
      </c>
      <c r="D75">
        <v>4</v>
      </c>
      <c r="E75" t="s">
        <v>12</v>
      </c>
      <c r="F75" t="s">
        <v>12</v>
      </c>
      <c r="G75" t="s">
        <v>12</v>
      </c>
      <c r="H75" s="3">
        <v>18.911111111111111</v>
      </c>
      <c r="I75" s="3">
        <v>50.923888888888889</v>
      </c>
    </row>
    <row r="76" spans="1:9" x14ac:dyDescent="0.25">
      <c r="A76" t="s">
        <v>14</v>
      </c>
      <c r="B76" t="s">
        <v>36</v>
      </c>
      <c r="C76" t="s">
        <v>37</v>
      </c>
      <c r="D76">
        <v>7</v>
      </c>
      <c r="E76" t="s">
        <v>12</v>
      </c>
      <c r="F76" t="s">
        <v>12</v>
      </c>
      <c r="G76" t="s">
        <v>12</v>
      </c>
      <c r="H76" s="3">
        <v>19.112500000000001</v>
      </c>
      <c r="I76" s="3">
        <v>50.379444444444445</v>
      </c>
    </row>
    <row r="77" spans="1:9" x14ac:dyDescent="0.25">
      <c r="A77" t="s">
        <v>14</v>
      </c>
      <c r="B77" t="s">
        <v>32</v>
      </c>
      <c r="C77" t="s">
        <v>33</v>
      </c>
      <c r="D77">
        <v>10</v>
      </c>
      <c r="E77" t="s">
        <v>12</v>
      </c>
      <c r="F77" t="s">
        <v>12</v>
      </c>
      <c r="G77" t="s">
        <v>12</v>
      </c>
      <c r="H77" s="3">
        <v>18.729166666666664</v>
      </c>
      <c r="I77" s="3">
        <v>50.294444444444444</v>
      </c>
    </row>
    <row r="78" spans="1:9" x14ac:dyDescent="0.25">
      <c r="A78" t="s">
        <v>14</v>
      </c>
      <c r="B78" t="s">
        <v>38</v>
      </c>
      <c r="C78" t="s">
        <v>39</v>
      </c>
      <c r="D78">
        <v>27</v>
      </c>
      <c r="E78" t="s">
        <v>12</v>
      </c>
      <c r="F78" t="s">
        <v>12</v>
      </c>
      <c r="G78" t="s">
        <v>12</v>
      </c>
      <c r="H78" s="3">
        <v>18.366111111111113</v>
      </c>
      <c r="I78" s="3">
        <v>50.410833333333329</v>
      </c>
    </row>
    <row r="79" spans="1:9" x14ac:dyDescent="0.25">
      <c r="A79" t="s">
        <v>14</v>
      </c>
      <c r="B79" t="s">
        <v>44</v>
      </c>
      <c r="C79" t="s">
        <v>45</v>
      </c>
      <c r="D79">
        <v>17</v>
      </c>
      <c r="E79" t="s">
        <v>12</v>
      </c>
      <c r="F79" t="s">
        <v>12</v>
      </c>
      <c r="G79" t="s">
        <v>12</v>
      </c>
      <c r="H79" s="3">
        <v>17.435555555555556</v>
      </c>
      <c r="I79" s="3">
        <v>50.848055555555561</v>
      </c>
    </row>
    <row r="80" spans="1:9" x14ac:dyDescent="0.25">
      <c r="A80" t="s">
        <v>14</v>
      </c>
      <c r="B80" t="s">
        <v>122</v>
      </c>
      <c r="C80" t="s">
        <v>123</v>
      </c>
      <c r="D80">
        <v>25</v>
      </c>
      <c r="E80" t="s">
        <v>12</v>
      </c>
      <c r="F80" t="s">
        <v>12</v>
      </c>
      <c r="G80" t="s">
        <v>59</v>
      </c>
      <c r="H80" s="3">
        <v>16.771111111111111</v>
      </c>
      <c r="I80" s="3">
        <v>51.029722222222219</v>
      </c>
    </row>
    <row r="81" spans="1:9" x14ac:dyDescent="0.25">
      <c r="A81" t="s">
        <v>14</v>
      </c>
      <c r="B81" t="s">
        <v>104</v>
      </c>
      <c r="C81" t="s">
        <v>105</v>
      </c>
      <c r="D81">
        <v>18</v>
      </c>
      <c r="E81" t="s">
        <v>12</v>
      </c>
      <c r="F81" t="s">
        <v>12</v>
      </c>
      <c r="G81" t="s">
        <v>59</v>
      </c>
      <c r="H81" s="3">
        <v>16.066111111111113</v>
      </c>
      <c r="I81" s="3">
        <v>51.256388888888885</v>
      </c>
    </row>
    <row r="82" spans="1:9" x14ac:dyDescent="0.25">
      <c r="A82" t="s">
        <v>14</v>
      </c>
      <c r="B82" t="s">
        <v>124</v>
      </c>
      <c r="C82" t="s">
        <v>125</v>
      </c>
      <c r="D82">
        <v>16</v>
      </c>
      <c r="E82" t="s">
        <v>12</v>
      </c>
      <c r="F82" t="s">
        <v>12</v>
      </c>
      <c r="G82" t="s">
        <v>59</v>
      </c>
      <c r="H82" s="3">
        <v>16.236111111111111</v>
      </c>
      <c r="I82" s="3">
        <v>51.143888888888888</v>
      </c>
    </row>
    <row r="83" spans="1:9" x14ac:dyDescent="0.25">
      <c r="A83" t="s">
        <v>14</v>
      </c>
      <c r="B83" t="s">
        <v>71</v>
      </c>
      <c r="C83" t="s">
        <v>72</v>
      </c>
      <c r="D83">
        <v>9</v>
      </c>
      <c r="E83" t="s">
        <v>12</v>
      </c>
      <c r="F83" t="s">
        <v>12</v>
      </c>
      <c r="G83" t="s">
        <v>59</v>
      </c>
      <c r="H83" s="3">
        <v>16.203333333333333</v>
      </c>
      <c r="I83" s="3">
        <v>51.398611111111109</v>
      </c>
    </row>
    <row r="84" spans="1:9" x14ac:dyDescent="0.25">
      <c r="A84" t="s">
        <v>14</v>
      </c>
      <c r="B84" t="s">
        <v>60</v>
      </c>
      <c r="C84" t="s">
        <v>61</v>
      </c>
      <c r="D84">
        <v>23</v>
      </c>
      <c r="E84" t="s">
        <v>12</v>
      </c>
      <c r="F84" t="s">
        <v>12</v>
      </c>
      <c r="G84" t="s">
        <v>59</v>
      </c>
      <c r="H84" s="3">
        <v>16.80777777777778</v>
      </c>
      <c r="I84" s="3">
        <v>52.336944444444448</v>
      </c>
    </row>
    <row r="85" spans="1:9" x14ac:dyDescent="0.25">
      <c r="A85" t="s">
        <v>14</v>
      </c>
      <c r="B85" t="s">
        <v>40</v>
      </c>
      <c r="C85" t="s">
        <v>126</v>
      </c>
      <c r="D85">
        <v>23</v>
      </c>
      <c r="E85" t="s">
        <v>12</v>
      </c>
      <c r="F85" t="s">
        <v>12</v>
      </c>
      <c r="G85" t="s">
        <v>12</v>
      </c>
      <c r="H85" s="3">
        <v>18.214722222222221</v>
      </c>
      <c r="I85" s="3">
        <v>52.181111111111107</v>
      </c>
    </row>
    <row r="86" spans="1:9" x14ac:dyDescent="0.25">
      <c r="A86" t="s">
        <v>14</v>
      </c>
      <c r="B86" t="s">
        <v>62</v>
      </c>
      <c r="C86" t="s">
        <v>63</v>
      </c>
      <c r="D86">
        <v>24</v>
      </c>
      <c r="E86" t="s">
        <v>12</v>
      </c>
      <c r="F86" t="s">
        <v>12</v>
      </c>
      <c r="G86" t="s">
        <v>59</v>
      </c>
      <c r="H86" s="3">
        <v>17.435277777777777</v>
      </c>
      <c r="I86" s="3">
        <v>51.700833333333335</v>
      </c>
    </row>
    <row r="87" spans="1:9" x14ac:dyDescent="0.25">
      <c r="A87" t="s">
        <v>14</v>
      </c>
      <c r="B87" t="s">
        <v>66</v>
      </c>
      <c r="C87" t="s">
        <v>67</v>
      </c>
      <c r="D87">
        <v>12</v>
      </c>
      <c r="E87" t="s">
        <v>12</v>
      </c>
      <c r="F87" t="s">
        <v>12</v>
      </c>
      <c r="G87" t="s">
        <v>68</v>
      </c>
      <c r="H87" s="3">
        <v>16.781666666666666</v>
      </c>
      <c r="I87" s="3">
        <v>53.395555555555553</v>
      </c>
    </row>
    <row r="88" spans="1:9" x14ac:dyDescent="0.25">
      <c r="A88" t="s">
        <v>14</v>
      </c>
      <c r="B88" t="s">
        <v>69</v>
      </c>
      <c r="C88" t="s">
        <v>70</v>
      </c>
      <c r="D88">
        <v>30</v>
      </c>
      <c r="E88" t="s">
        <v>12</v>
      </c>
      <c r="F88" t="s">
        <v>12</v>
      </c>
      <c r="G88" t="s">
        <v>59</v>
      </c>
      <c r="H88" s="3">
        <v>15.134166666666665</v>
      </c>
      <c r="I88" s="3">
        <v>52.750555555555557</v>
      </c>
    </row>
    <row r="89" spans="1:9" x14ac:dyDescent="0.25">
      <c r="A89" t="s">
        <v>14</v>
      </c>
      <c r="B89" t="s">
        <v>127</v>
      </c>
      <c r="C89" t="s">
        <v>128</v>
      </c>
      <c r="D89">
        <v>20</v>
      </c>
      <c r="E89" t="s">
        <v>12</v>
      </c>
      <c r="F89" t="s">
        <v>12</v>
      </c>
      <c r="G89" t="s">
        <v>59</v>
      </c>
      <c r="H89" s="3">
        <v>15.05</v>
      </c>
      <c r="I89" s="3">
        <v>53.333300000000001</v>
      </c>
    </row>
    <row r="90" spans="1:9" x14ac:dyDescent="0.25">
      <c r="A90" t="s">
        <v>14</v>
      </c>
      <c r="B90" t="s">
        <v>85</v>
      </c>
      <c r="C90" t="s">
        <v>86</v>
      </c>
      <c r="D90">
        <v>23</v>
      </c>
      <c r="E90" t="s">
        <v>12</v>
      </c>
      <c r="F90" t="s">
        <v>12</v>
      </c>
      <c r="G90" t="s">
        <v>68</v>
      </c>
      <c r="H90" s="3">
        <v>16.20611111111111</v>
      </c>
      <c r="I90" s="3">
        <v>54.211944444444448</v>
      </c>
    </row>
    <row r="91" spans="1:9" x14ac:dyDescent="0.25">
      <c r="A91" t="s">
        <v>14</v>
      </c>
      <c r="B91" t="s">
        <v>129</v>
      </c>
      <c r="C91" t="s">
        <v>130</v>
      </c>
      <c r="D91">
        <v>27</v>
      </c>
      <c r="E91" t="s">
        <v>12</v>
      </c>
      <c r="F91" t="s">
        <v>12</v>
      </c>
      <c r="G91" t="s">
        <v>68</v>
      </c>
      <c r="H91" s="3">
        <v>18.663055555555555</v>
      </c>
      <c r="I91" s="3">
        <v>54.051944444444445</v>
      </c>
    </row>
    <row r="92" spans="1:9" x14ac:dyDescent="0.25">
      <c r="A92" t="s">
        <v>14</v>
      </c>
      <c r="B92" t="s">
        <v>131</v>
      </c>
      <c r="C92" t="s">
        <v>132</v>
      </c>
      <c r="D92">
        <v>16</v>
      </c>
      <c r="E92" t="s">
        <v>12</v>
      </c>
      <c r="F92" t="s">
        <v>12</v>
      </c>
      <c r="G92" t="s">
        <v>68</v>
      </c>
      <c r="H92" s="3">
        <v>18.683333333333334</v>
      </c>
      <c r="I92" s="3">
        <v>53.746944444444445</v>
      </c>
    </row>
    <row r="93" spans="1:9" x14ac:dyDescent="0.25">
      <c r="A93" t="s">
        <v>14</v>
      </c>
      <c r="B93" t="s">
        <v>133</v>
      </c>
      <c r="C93" t="s">
        <v>134</v>
      </c>
      <c r="D93">
        <v>25</v>
      </c>
      <c r="E93" t="s">
        <v>12</v>
      </c>
      <c r="F93" t="s">
        <v>12</v>
      </c>
      <c r="G93" t="s">
        <v>68</v>
      </c>
      <c r="H93" s="3">
        <v>18.15111111111111</v>
      </c>
      <c r="I93" s="3">
        <v>53.149444444444441</v>
      </c>
    </row>
    <row r="94" spans="1:9" x14ac:dyDescent="0.25">
      <c r="A94" t="s">
        <v>14</v>
      </c>
      <c r="B94" t="s">
        <v>135</v>
      </c>
      <c r="C94" t="s">
        <v>136</v>
      </c>
      <c r="D94">
        <v>7</v>
      </c>
      <c r="E94" t="s">
        <v>12</v>
      </c>
      <c r="F94" t="s">
        <v>12</v>
      </c>
      <c r="G94" t="s">
        <v>68</v>
      </c>
      <c r="H94" s="3">
        <v>18.087777777777777</v>
      </c>
      <c r="I94" s="3">
        <v>52.80694444444444</v>
      </c>
    </row>
    <row r="95" spans="1:9" x14ac:dyDescent="0.25">
      <c r="A95" t="s">
        <v>14</v>
      </c>
      <c r="B95" t="s">
        <v>99</v>
      </c>
      <c r="C95" t="s">
        <v>100</v>
      </c>
      <c r="D95">
        <v>28</v>
      </c>
      <c r="E95" t="s">
        <v>12</v>
      </c>
      <c r="F95" t="s">
        <v>12</v>
      </c>
      <c r="G95" t="s">
        <v>13</v>
      </c>
      <c r="H95" s="3">
        <v>19.845833333333331</v>
      </c>
      <c r="I95" s="3">
        <v>51.484166666666667</v>
      </c>
    </row>
    <row r="96" spans="1:9" x14ac:dyDescent="0.25">
      <c r="A96" t="s">
        <v>14</v>
      </c>
      <c r="B96" t="s">
        <v>97</v>
      </c>
      <c r="C96" t="s">
        <v>98</v>
      </c>
      <c r="D96">
        <v>20</v>
      </c>
      <c r="E96" t="s">
        <v>12</v>
      </c>
      <c r="F96" t="s">
        <v>12</v>
      </c>
      <c r="G96" t="s">
        <v>13</v>
      </c>
      <c r="H96" s="3">
        <v>19.582222222222221</v>
      </c>
      <c r="I96" s="3">
        <v>51.343888888888891</v>
      </c>
    </row>
    <row r="97" spans="1:9" x14ac:dyDescent="0.25">
      <c r="A97" t="s">
        <v>14</v>
      </c>
      <c r="B97" t="s">
        <v>97</v>
      </c>
      <c r="C97" t="s">
        <v>98</v>
      </c>
      <c r="D97">
        <v>19</v>
      </c>
      <c r="E97" t="s">
        <v>12</v>
      </c>
      <c r="F97" t="s">
        <v>12</v>
      </c>
      <c r="G97" t="s">
        <v>13</v>
      </c>
      <c r="H97" s="3">
        <v>19.582222222222221</v>
      </c>
      <c r="I97" s="3">
        <v>51.343888888888891</v>
      </c>
    </row>
    <row r="98" spans="1:9" x14ac:dyDescent="0.25">
      <c r="A98" t="s">
        <v>14</v>
      </c>
      <c r="B98" t="s">
        <v>97</v>
      </c>
      <c r="C98" t="s">
        <v>98</v>
      </c>
      <c r="D98">
        <v>22</v>
      </c>
      <c r="E98" t="s">
        <v>12</v>
      </c>
      <c r="F98" t="s">
        <v>12</v>
      </c>
      <c r="G98" t="s">
        <v>13</v>
      </c>
      <c r="H98" s="3">
        <v>19.582222222222221</v>
      </c>
      <c r="I98" s="3">
        <v>51.343888888888891</v>
      </c>
    </row>
    <row r="99" spans="1:9" x14ac:dyDescent="0.25">
      <c r="A99" t="s">
        <v>14</v>
      </c>
      <c r="B99" t="s">
        <v>97</v>
      </c>
      <c r="C99" t="s">
        <v>98</v>
      </c>
      <c r="D99">
        <v>9</v>
      </c>
      <c r="E99" t="s">
        <v>12</v>
      </c>
      <c r="F99" t="s">
        <v>12</v>
      </c>
      <c r="G99" t="s">
        <v>13</v>
      </c>
      <c r="H99" s="3">
        <v>19.582222222222221</v>
      </c>
      <c r="I99" s="3">
        <v>51.343888888888891</v>
      </c>
    </row>
    <row r="100" spans="1:9" x14ac:dyDescent="0.25">
      <c r="A100" t="s">
        <v>137</v>
      </c>
      <c r="B100" t="s">
        <v>10</v>
      </c>
      <c r="C100" t="s">
        <v>11</v>
      </c>
      <c r="D100">
        <v>26</v>
      </c>
      <c r="E100" t="s">
        <v>12</v>
      </c>
      <c r="F100" t="s">
        <v>12</v>
      </c>
      <c r="G100" t="s">
        <v>13</v>
      </c>
      <c r="H100" s="3">
        <v>21.562777777777779</v>
      </c>
      <c r="I100" s="3">
        <v>52.62361111111111</v>
      </c>
    </row>
    <row r="101" spans="1:9" x14ac:dyDescent="0.25">
      <c r="A101" t="s">
        <v>137</v>
      </c>
      <c r="B101" t="s">
        <v>112</v>
      </c>
      <c r="C101" t="s">
        <v>113</v>
      </c>
      <c r="D101">
        <v>15</v>
      </c>
      <c r="E101" t="s">
        <v>12</v>
      </c>
      <c r="F101" t="s">
        <v>12</v>
      </c>
      <c r="G101" t="s">
        <v>13</v>
      </c>
      <c r="H101" s="3">
        <v>22.988888888888891</v>
      </c>
      <c r="I101" s="3">
        <v>53.143888888888888</v>
      </c>
    </row>
    <row r="102" spans="1:9" x14ac:dyDescent="0.25">
      <c r="A102" t="s">
        <v>137</v>
      </c>
      <c r="B102" t="s">
        <v>23</v>
      </c>
      <c r="C102" t="s">
        <v>24</v>
      </c>
      <c r="D102">
        <v>5</v>
      </c>
      <c r="E102" t="s">
        <v>12</v>
      </c>
      <c r="F102" t="s">
        <v>12</v>
      </c>
      <c r="G102" t="s">
        <v>13</v>
      </c>
      <c r="H102" s="3">
        <v>22.581666666666667</v>
      </c>
      <c r="I102" s="3">
        <v>51.208611111111111</v>
      </c>
    </row>
    <row r="103" spans="1:9" x14ac:dyDescent="0.25">
      <c r="A103" t="s">
        <v>137</v>
      </c>
      <c r="B103" t="s">
        <v>40</v>
      </c>
      <c r="C103" t="s">
        <v>41</v>
      </c>
      <c r="D103">
        <v>27</v>
      </c>
      <c r="E103" t="s">
        <v>12</v>
      </c>
      <c r="F103" t="s">
        <v>12</v>
      </c>
      <c r="G103" t="s">
        <v>12</v>
      </c>
      <c r="H103" s="3">
        <v>21.695555555555554</v>
      </c>
      <c r="I103" s="3">
        <v>49.658611111111107</v>
      </c>
    </row>
    <row r="104" spans="1:9" x14ac:dyDescent="0.25">
      <c r="A104" t="s">
        <v>137</v>
      </c>
      <c r="B104" t="s">
        <v>118</v>
      </c>
      <c r="C104" t="s">
        <v>119</v>
      </c>
      <c r="D104">
        <v>9</v>
      </c>
      <c r="E104" t="s">
        <v>12</v>
      </c>
      <c r="F104" t="s">
        <v>12</v>
      </c>
      <c r="G104" t="s">
        <v>12</v>
      </c>
      <c r="H104" s="3">
        <v>19.230555555555554</v>
      </c>
      <c r="I104" s="3">
        <v>50.270277777777778</v>
      </c>
    </row>
    <row r="105" spans="1:9" x14ac:dyDescent="0.25">
      <c r="A105" t="s">
        <v>137</v>
      </c>
      <c r="B105" t="s">
        <v>36</v>
      </c>
      <c r="C105" t="s">
        <v>37</v>
      </c>
      <c r="D105">
        <v>12</v>
      </c>
      <c r="E105" t="s">
        <v>12</v>
      </c>
      <c r="F105" t="s">
        <v>12</v>
      </c>
      <c r="G105" t="s">
        <v>12</v>
      </c>
      <c r="H105" s="3">
        <v>19.112500000000001</v>
      </c>
      <c r="I105" s="3">
        <v>50.379444444444445</v>
      </c>
    </row>
    <row r="106" spans="1:9" x14ac:dyDescent="0.25">
      <c r="A106" t="s">
        <v>137</v>
      </c>
      <c r="B106" t="s">
        <v>46</v>
      </c>
      <c r="C106" t="s">
        <v>47</v>
      </c>
      <c r="D106">
        <v>2</v>
      </c>
      <c r="E106" t="s">
        <v>12</v>
      </c>
      <c r="F106" t="s">
        <v>12</v>
      </c>
      <c r="G106" t="s">
        <v>12</v>
      </c>
      <c r="H106" s="3">
        <v>18.968055555555555</v>
      </c>
      <c r="I106" s="3">
        <v>50.12972222222222</v>
      </c>
    </row>
    <row r="107" spans="1:9" x14ac:dyDescent="0.25">
      <c r="A107" t="s">
        <v>137</v>
      </c>
      <c r="B107" t="s">
        <v>32</v>
      </c>
      <c r="C107" t="s">
        <v>33</v>
      </c>
      <c r="D107">
        <v>10</v>
      </c>
      <c r="E107" t="s">
        <v>12</v>
      </c>
      <c r="F107" t="s">
        <v>12</v>
      </c>
      <c r="G107" t="s">
        <v>12</v>
      </c>
      <c r="H107" s="3">
        <v>18.729166666666664</v>
      </c>
      <c r="I107" s="3">
        <v>50.294444444444444</v>
      </c>
    </row>
    <row r="108" spans="1:9" x14ac:dyDescent="0.25">
      <c r="A108" t="s">
        <v>137</v>
      </c>
      <c r="B108" t="s">
        <v>57</v>
      </c>
      <c r="C108" t="s">
        <v>58</v>
      </c>
      <c r="D108">
        <v>1</v>
      </c>
      <c r="E108" t="s">
        <v>12</v>
      </c>
      <c r="F108" t="s">
        <v>12</v>
      </c>
      <c r="G108" t="s">
        <v>59</v>
      </c>
      <c r="H108" s="3">
        <v>17.158055555555553</v>
      </c>
      <c r="I108" s="3">
        <v>51.166666666666664</v>
      </c>
    </row>
    <row r="109" spans="1:9" x14ac:dyDescent="0.25">
      <c r="A109" t="s">
        <v>137</v>
      </c>
      <c r="B109" t="s">
        <v>124</v>
      </c>
      <c r="C109" t="s">
        <v>125</v>
      </c>
      <c r="D109">
        <v>18</v>
      </c>
      <c r="E109" t="s">
        <v>12</v>
      </c>
      <c r="F109" t="s">
        <v>12</v>
      </c>
      <c r="G109" t="s">
        <v>59</v>
      </c>
      <c r="H109" s="3">
        <v>16.236111111111111</v>
      </c>
      <c r="I109" s="3">
        <v>51.143888888888888</v>
      </c>
    </row>
    <row r="110" spans="1:9" x14ac:dyDescent="0.25">
      <c r="A110" t="s">
        <v>137</v>
      </c>
      <c r="B110" t="s">
        <v>138</v>
      </c>
      <c r="C110" t="s">
        <v>139</v>
      </c>
      <c r="D110">
        <v>26</v>
      </c>
      <c r="E110" t="s">
        <v>12</v>
      </c>
      <c r="F110" t="s">
        <v>12</v>
      </c>
      <c r="G110" t="s">
        <v>59</v>
      </c>
      <c r="H110" s="3">
        <v>16.703333333333333</v>
      </c>
      <c r="I110" s="3">
        <v>52.280555555555551</v>
      </c>
    </row>
    <row r="111" spans="1:9" x14ac:dyDescent="0.25">
      <c r="A111" t="s">
        <v>137</v>
      </c>
      <c r="B111" t="s">
        <v>73</v>
      </c>
      <c r="C111" t="s">
        <v>74</v>
      </c>
      <c r="D111">
        <v>27</v>
      </c>
      <c r="E111" t="s">
        <v>12</v>
      </c>
      <c r="F111" t="s">
        <v>12</v>
      </c>
      <c r="G111" t="s">
        <v>59</v>
      </c>
      <c r="H111" s="3">
        <v>16.695833333333333</v>
      </c>
      <c r="I111" s="3">
        <v>52.472222222222221</v>
      </c>
    </row>
    <row r="112" spans="1:9" x14ac:dyDescent="0.25">
      <c r="A112" t="s">
        <v>137</v>
      </c>
      <c r="B112" t="s">
        <v>40</v>
      </c>
      <c r="C112" t="s">
        <v>126</v>
      </c>
      <c r="D112">
        <v>8</v>
      </c>
      <c r="E112" t="s">
        <v>12</v>
      </c>
      <c r="F112" t="s">
        <v>12</v>
      </c>
      <c r="G112" t="s">
        <v>12</v>
      </c>
      <c r="H112" s="3">
        <v>18.214722222222221</v>
      </c>
      <c r="I112" s="3">
        <v>52.181111111111107</v>
      </c>
    </row>
    <row r="113" spans="1:9" x14ac:dyDescent="0.25">
      <c r="A113" t="s">
        <v>137</v>
      </c>
      <c r="B113" t="s">
        <v>101</v>
      </c>
      <c r="C113" t="s">
        <v>102</v>
      </c>
      <c r="D113">
        <v>20</v>
      </c>
      <c r="E113" t="s">
        <v>12</v>
      </c>
      <c r="F113" t="s">
        <v>12</v>
      </c>
      <c r="G113" t="s">
        <v>13</v>
      </c>
      <c r="H113" s="3">
        <v>19.604722222222225</v>
      </c>
      <c r="I113" s="3">
        <v>51.901666666666664</v>
      </c>
    </row>
    <row r="114" spans="1:9" x14ac:dyDescent="0.25">
      <c r="A114" t="s">
        <v>29</v>
      </c>
      <c r="B114" t="s">
        <v>140</v>
      </c>
      <c r="C114" t="s">
        <v>141</v>
      </c>
      <c r="D114">
        <v>12</v>
      </c>
      <c r="E114" t="s">
        <v>12</v>
      </c>
      <c r="F114" t="s">
        <v>12</v>
      </c>
      <c r="G114" t="s">
        <v>13</v>
      </c>
      <c r="H114" s="3">
        <v>21.22861111111111</v>
      </c>
      <c r="I114" s="3">
        <v>52.172777777777775</v>
      </c>
    </row>
    <row r="115" spans="1:9" x14ac:dyDescent="0.25">
      <c r="A115" t="s">
        <v>29</v>
      </c>
      <c r="B115" t="s">
        <v>142</v>
      </c>
      <c r="C115" t="s">
        <v>143</v>
      </c>
      <c r="D115">
        <v>29</v>
      </c>
      <c r="E115" t="s">
        <v>12</v>
      </c>
      <c r="F115" t="s">
        <v>12</v>
      </c>
      <c r="G115" t="s">
        <v>59</v>
      </c>
      <c r="H115" s="3">
        <v>16.495833333333334</v>
      </c>
      <c r="I115" s="3">
        <v>50.828333333333333</v>
      </c>
    </row>
    <row r="116" spans="1:9" x14ac:dyDescent="0.25">
      <c r="A116" t="s">
        <v>29</v>
      </c>
      <c r="B116" t="s">
        <v>51</v>
      </c>
      <c r="C116" t="s">
        <v>52</v>
      </c>
      <c r="D116">
        <v>15</v>
      </c>
      <c r="E116" t="s">
        <v>12</v>
      </c>
      <c r="F116" t="s">
        <v>12</v>
      </c>
      <c r="G116" t="s">
        <v>13</v>
      </c>
      <c r="H116" s="3">
        <v>18.728333333333332</v>
      </c>
      <c r="I116" s="3">
        <v>51.589722222222221</v>
      </c>
    </row>
    <row r="117" spans="1:9" x14ac:dyDescent="0.25">
      <c r="A117" t="s">
        <v>144</v>
      </c>
      <c r="B117" t="s">
        <v>145</v>
      </c>
      <c r="C117" t="s">
        <v>146</v>
      </c>
      <c r="D117">
        <v>20</v>
      </c>
      <c r="E117" t="s">
        <v>59</v>
      </c>
      <c r="F117" t="s">
        <v>59</v>
      </c>
      <c r="G117" t="s">
        <v>12</v>
      </c>
      <c r="H117" s="3">
        <v>21.160833333333333</v>
      </c>
      <c r="I117" s="3">
        <v>51.421388888888885</v>
      </c>
    </row>
    <row r="118" spans="1:9" x14ac:dyDescent="0.25">
      <c r="A118" t="s">
        <v>147</v>
      </c>
      <c r="B118" t="s">
        <v>19</v>
      </c>
      <c r="C118" t="s">
        <v>20</v>
      </c>
      <c r="D118">
        <v>26</v>
      </c>
      <c r="E118" t="s">
        <v>59</v>
      </c>
      <c r="F118" t="s">
        <v>59</v>
      </c>
      <c r="G118" t="s">
        <v>13</v>
      </c>
      <c r="H118" s="3">
        <v>20.866388888888892</v>
      </c>
      <c r="I118" s="3">
        <v>51.878333333333302</v>
      </c>
    </row>
    <row r="119" spans="1:9" x14ac:dyDescent="0.25">
      <c r="A119" t="s">
        <v>148</v>
      </c>
      <c r="B119" t="s">
        <v>149</v>
      </c>
      <c r="C119" t="s">
        <v>150</v>
      </c>
      <c r="D119">
        <v>20</v>
      </c>
      <c r="E119" t="s">
        <v>59</v>
      </c>
      <c r="F119" t="s">
        <v>59</v>
      </c>
      <c r="G119" t="s">
        <v>13</v>
      </c>
      <c r="H119" s="3">
        <v>21.045833333333334</v>
      </c>
      <c r="I119" s="3">
        <v>52.081388888888895</v>
      </c>
    </row>
    <row r="120" spans="1:9" x14ac:dyDescent="0.25">
      <c r="A120" t="s">
        <v>148</v>
      </c>
      <c r="B120" t="s">
        <v>151</v>
      </c>
      <c r="C120" t="s">
        <v>152</v>
      </c>
      <c r="D120">
        <v>10</v>
      </c>
      <c r="E120" t="s">
        <v>59</v>
      </c>
      <c r="F120" t="s">
        <v>59</v>
      </c>
      <c r="G120" t="s">
        <v>13</v>
      </c>
      <c r="H120" s="3">
        <v>21.22861111111111</v>
      </c>
      <c r="I120" s="3">
        <v>52.172777777777775</v>
      </c>
    </row>
    <row r="121" spans="1:9" x14ac:dyDescent="0.25">
      <c r="A121" t="s">
        <v>148</v>
      </c>
      <c r="B121" t="s">
        <v>145</v>
      </c>
      <c r="C121" t="s">
        <v>146</v>
      </c>
      <c r="D121">
        <v>13</v>
      </c>
      <c r="E121" t="s">
        <v>59</v>
      </c>
      <c r="F121" t="s">
        <v>59</v>
      </c>
      <c r="G121" t="s">
        <v>12</v>
      </c>
      <c r="H121" s="3">
        <v>21.160833333333333</v>
      </c>
      <c r="I121" s="3">
        <v>51.421388888888885</v>
      </c>
    </row>
    <row r="122" spans="1:9" x14ac:dyDescent="0.25">
      <c r="A122" t="s">
        <v>153</v>
      </c>
      <c r="B122" t="s">
        <v>154</v>
      </c>
      <c r="C122" t="s">
        <v>155</v>
      </c>
      <c r="D122">
        <v>25</v>
      </c>
      <c r="E122" t="s">
        <v>59</v>
      </c>
      <c r="F122" t="s">
        <v>59</v>
      </c>
      <c r="G122" t="s">
        <v>13</v>
      </c>
      <c r="H122" s="3">
        <v>20.807500000000001</v>
      </c>
      <c r="I122" s="3">
        <v>52.094722222222224</v>
      </c>
    </row>
    <row r="123" spans="1:9" x14ac:dyDescent="0.25">
      <c r="A123" t="s">
        <v>156</v>
      </c>
      <c r="B123" t="s">
        <v>15</v>
      </c>
      <c r="C123" t="s">
        <v>16</v>
      </c>
      <c r="D123">
        <v>10</v>
      </c>
      <c r="E123" t="s">
        <v>59</v>
      </c>
      <c r="F123" t="s">
        <v>59</v>
      </c>
      <c r="G123" t="s">
        <v>13</v>
      </c>
      <c r="H123" s="3">
        <v>21.459444444444443</v>
      </c>
      <c r="I123" s="3">
        <v>52.586666666666666</v>
      </c>
    </row>
    <row r="124" spans="1:9" x14ac:dyDescent="0.25">
      <c r="A124" t="s">
        <v>156</v>
      </c>
      <c r="B124" t="s">
        <v>17</v>
      </c>
      <c r="C124" t="s">
        <v>18</v>
      </c>
      <c r="D124">
        <v>22</v>
      </c>
      <c r="E124" t="s">
        <v>59</v>
      </c>
      <c r="F124" t="s">
        <v>59</v>
      </c>
      <c r="G124" t="s">
        <v>13</v>
      </c>
      <c r="H124" s="3">
        <v>20.727499999999999</v>
      </c>
      <c r="I124" s="3">
        <v>52.123333333333335</v>
      </c>
    </row>
    <row r="125" spans="1:9" x14ac:dyDescent="0.25">
      <c r="A125" t="s">
        <v>157</v>
      </c>
      <c r="B125" t="s">
        <v>106</v>
      </c>
      <c r="C125" t="s">
        <v>107</v>
      </c>
      <c r="D125">
        <v>16</v>
      </c>
      <c r="E125" t="s">
        <v>59</v>
      </c>
      <c r="F125" t="s">
        <v>59</v>
      </c>
      <c r="G125" t="s">
        <v>13</v>
      </c>
      <c r="H125" s="3">
        <v>21.8125</v>
      </c>
      <c r="I125" s="3">
        <v>52.208611111111111</v>
      </c>
    </row>
    <row r="126" spans="1:9" x14ac:dyDescent="0.25">
      <c r="A126" t="s">
        <v>157</v>
      </c>
      <c r="B126" t="s">
        <v>17</v>
      </c>
      <c r="C126" t="s">
        <v>18</v>
      </c>
      <c r="D126">
        <v>26</v>
      </c>
      <c r="E126" t="s">
        <v>59</v>
      </c>
      <c r="F126" t="s">
        <v>59</v>
      </c>
      <c r="G126" t="s">
        <v>13</v>
      </c>
      <c r="H126" s="3">
        <v>20.727499999999999</v>
      </c>
      <c r="I126" s="3">
        <v>52.123333333333335</v>
      </c>
    </row>
    <row r="127" spans="1:9" x14ac:dyDescent="0.25">
      <c r="A127" t="s">
        <v>157</v>
      </c>
      <c r="B127" t="s">
        <v>21</v>
      </c>
      <c r="C127" t="s">
        <v>22</v>
      </c>
      <c r="D127">
        <v>3</v>
      </c>
      <c r="E127" t="s">
        <v>59</v>
      </c>
      <c r="F127" t="s">
        <v>59</v>
      </c>
      <c r="G127" t="s">
        <v>13</v>
      </c>
      <c r="H127" s="3">
        <v>22.624166666666667</v>
      </c>
      <c r="I127" s="3">
        <v>51.449166666666663</v>
      </c>
    </row>
    <row r="128" spans="1:9" x14ac:dyDescent="0.25">
      <c r="A128" t="s">
        <v>157</v>
      </c>
      <c r="B128" t="s">
        <v>10</v>
      </c>
      <c r="C128" t="s">
        <v>11</v>
      </c>
      <c r="D128">
        <v>14</v>
      </c>
      <c r="E128" t="s">
        <v>59</v>
      </c>
      <c r="F128" t="s">
        <v>59</v>
      </c>
      <c r="G128" t="s">
        <v>13</v>
      </c>
      <c r="H128" s="3">
        <v>21.562777777777779</v>
      </c>
      <c r="I128" s="3">
        <v>52.62361111111111</v>
      </c>
    </row>
    <row r="129" spans="1:9" x14ac:dyDescent="0.25">
      <c r="A129" t="s">
        <v>158</v>
      </c>
      <c r="B129" t="s">
        <v>159</v>
      </c>
      <c r="C129" t="s">
        <v>160</v>
      </c>
      <c r="D129">
        <v>2</v>
      </c>
      <c r="E129" t="s">
        <v>59</v>
      </c>
      <c r="F129" t="s">
        <v>59</v>
      </c>
      <c r="G129" t="s">
        <v>13</v>
      </c>
      <c r="H129" s="3">
        <v>23.205833333333331</v>
      </c>
      <c r="I129" s="3">
        <v>53.150833333333331</v>
      </c>
    </row>
    <row r="130" spans="1:9" x14ac:dyDescent="0.25">
      <c r="A130" t="s">
        <v>158</v>
      </c>
      <c r="B130" t="s">
        <v>110</v>
      </c>
      <c r="C130" t="s">
        <v>111</v>
      </c>
      <c r="D130">
        <v>1</v>
      </c>
      <c r="E130" t="s">
        <v>59</v>
      </c>
      <c r="F130" t="s">
        <v>59</v>
      </c>
      <c r="G130" t="s">
        <v>13</v>
      </c>
      <c r="H130" s="3">
        <v>19.661111111111111</v>
      </c>
      <c r="I130" s="3">
        <v>52.862222222222222</v>
      </c>
    </row>
    <row r="131" spans="1:9" x14ac:dyDescent="0.25">
      <c r="A131" t="s">
        <v>158</v>
      </c>
      <c r="B131" t="s">
        <v>161</v>
      </c>
      <c r="C131" t="s">
        <v>162</v>
      </c>
      <c r="D131">
        <v>24</v>
      </c>
      <c r="E131" t="s">
        <v>59</v>
      </c>
      <c r="F131" t="s">
        <v>59</v>
      </c>
      <c r="G131" t="s">
        <v>13</v>
      </c>
      <c r="H131" s="3">
        <v>23.221388888888889</v>
      </c>
      <c r="I131" s="3">
        <v>50.709444444444451</v>
      </c>
    </row>
    <row r="132" spans="1:9" x14ac:dyDescent="0.25">
      <c r="A132" t="s">
        <v>54</v>
      </c>
      <c r="B132" t="s">
        <v>106</v>
      </c>
      <c r="C132" t="s">
        <v>107</v>
      </c>
      <c r="D132">
        <v>15</v>
      </c>
      <c r="E132" t="s">
        <v>13</v>
      </c>
      <c r="F132" t="s">
        <v>13</v>
      </c>
      <c r="G132" t="s">
        <v>13</v>
      </c>
      <c r="H132" s="3">
        <v>21.8125</v>
      </c>
      <c r="I132" s="3">
        <v>52.208611111111111</v>
      </c>
    </row>
    <row r="133" spans="1:9" x14ac:dyDescent="0.25">
      <c r="A133" t="s">
        <v>163</v>
      </c>
      <c r="B133" t="s">
        <v>116</v>
      </c>
      <c r="C133" t="s">
        <v>117</v>
      </c>
      <c r="D133">
        <v>12</v>
      </c>
      <c r="E133" t="s">
        <v>59</v>
      </c>
      <c r="F133" t="s">
        <v>59</v>
      </c>
      <c r="G133" t="s">
        <v>12</v>
      </c>
      <c r="H133" s="3">
        <v>20.644444444444446</v>
      </c>
      <c r="I133" s="3">
        <v>49.725277777777777</v>
      </c>
    </row>
    <row r="134" spans="1:9" x14ac:dyDescent="0.25">
      <c r="A134" t="s">
        <v>164</v>
      </c>
      <c r="B134" t="s">
        <v>165</v>
      </c>
      <c r="C134" t="s">
        <v>166</v>
      </c>
      <c r="D134">
        <v>10</v>
      </c>
      <c r="E134" t="s">
        <v>59</v>
      </c>
      <c r="F134" t="s">
        <v>59</v>
      </c>
      <c r="G134" t="s">
        <v>12</v>
      </c>
      <c r="H134" s="3">
        <v>19.095833333333331</v>
      </c>
      <c r="I134" s="3">
        <v>50.116944444444442</v>
      </c>
    </row>
    <row r="135" spans="1:9" x14ac:dyDescent="0.25">
      <c r="A135" t="s">
        <v>147</v>
      </c>
      <c r="B135" t="s">
        <v>165</v>
      </c>
      <c r="C135" t="s">
        <v>166</v>
      </c>
      <c r="D135">
        <v>22</v>
      </c>
      <c r="E135" t="s">
        <v>59</v>
      </c>
      <c r="F135" t="s">
        <v>59</v>
      </c>
      <c r="G135" t="s">
        <v>12</v>
      </c>
      <c r="H135" s="3">
        <v>19.095833333333331</v>
      </c>
      <c r="I135" s="3">
        <v>50.116944444444442</v>
      </c>
    </row>
    <row r="136" spans="1:9" x14ac:dyDescent="0.25">
      <c r="A136" t="s">
        <v>148</v>
      </c>
      <c r="B136" t="s">
        <v>165</v>
      </c>
      <c r="C136" t="s">
        <v>166</v>
      </c>
      <c r="D136">
        <v>24</v>
      </c>
      <c r="E136" t="s">
        <v>59</v>
      </c>
      <c r="F136" t="s">
        <v>59</v>
      </c>
      <c r="G136" t="s">
        <v>12</v>
      </c>
      <c r="H136" s="3">
        <v>19.095833333333331</v>
      </c>
      <c r="I136" s="3">
        <v>50.116944444444442</v>
      </c>
    </row>
    <row r="137" spans="1:9" x14ac:dyDescent="0.25">
      <c r="A137" t="s">
        <v>153</v>
      </c>
      <c r="B137" t="s">
        <v>116</v>
      </c>
      <c r="C137" t="s">
        <v>117</v>
      </c>
      <c r="D137">
        <v>7</v>
      </c>
      <c r="E137" t="s">
        <v>59</v>
      </c>
      <c r="F137" t="s">
        <v>59</v>
      </c>
      <c r="G137" t="s">
        <v>12</v>
      </c>
      <c r="H137" s="3">
        <v>20.644444444444446</v>
      </c>
      <c r="I137" s="3">
        <v>49.725277777777777</v>
      </c>
    </row>
    <row r="138" spans="1:9" x14ac:dyDescent="0.25">
      <c r="A138" t="s">
        <v>156</v>
      </c>
      <c r="B138" t="s">
        <v>44</v>
      </c>
      <c r="C138" t="s">
        <v>45</v>
      </c>
      <c r="D138">
        <v>27</v>
      </c>
      <c r="E138" t="s">
        <v>59</v>
      </c>
      <c r="F138" t="s">
        <v>59</v>
      </c>
      <c r="G138" t="s">
        <v>12</v>
      </c>
      <c r="H138" s="3">
        <v>17.435555555555556</v>
      </c>
      <c r="I138" s="3">
        <v>50.848055555555561</v>
      </c>
    </row>
    <row r="139" spans="1:9" x14ac:dyDescent="0.25">
      <c r="A139" t="s">
        <v>157</v>
      </c>
      <c r="B139" t="s">
        <v>36</v>
      </c>
      <c r="C139" t="s">
        <v>37</v>
      </c>
      <c r="D139">
        <v>24</v>
      </c>
      <c r="E139" t="s">
        <v>59</v>
      </c>
      <c r="F139" t="s">
        <v>59</v>
      </c>
      <c r="G139" t="s">
        <v>12</v>
      </c>
      <c r="H139" s="3">
        <v>19.112500000000001</v>
      </c>
      <c r="I139" s="3">
        <v>50.379444444444445</v>
      </c>
    </row>
    <row r="140" spans="1:9" x14ac:dyDescent="0.25">
      <c r="A140" t="s">
        <v>157</v>
      </c>
      <c r="B140" t="s">
        <v>30</v>
      </c>
      <c r="C140" t="s">
        <v>31</v>
      </c>
      <c r="D140">
        <v>26</v>
      </c>
      <c r="E140" t="s">
        <v>59</v>
      </c>
      <c r="F140" t="s">
        <v>59</v>
      </c>
      <c r="G140" t="s">
        <v>12</v>
      </c>
      <c r="H140" s="3">
        <v>21.053055555555556</v>
      </c>
      <c r="I140" s="3">
        <v>50.078333333333333</v>
      </c>
    </row>
    <row r="141" spans="1:9" x14ac:dyDescent="0.25">
      <c r="A141" t="s">
        <v>158</v>
      </c>
      <c r="B141" t="s">
        <v>167</v>
      </c>
      <c r="C141" t="s">
        <v>168</v>
      </c>
      <c r="D141">
        <v>5</v>
      </c>
      <c r="E141" t="s">
        <v>59</v>
      </c>
      <c r="F141" t="s">
        <v>59</v>
      </c>
      <c r="G141" t="s">
        <v>12</v>
      </c>
      <c r="H141" s="3">
        <v>20.018888888888888</v>
      </c>
      <c r="I141" s="3">
        <v>50.081944444444446</v>
      </c>
    </row>
    <row r="142" spans="1:9" x14ac:dyDescent="0.25">
      <c r="A142" t="s">
        <v>158</v>
      </c>
      <c r="B142" t="s">
        <v>38</v>
      </c>
      <c r="C142" t="s">
        <v>39</v>
      </c>
      <c r="D142">
        <v>15</v>
      </c>
      <c r="E142" t="s">
        <v>59</v>
      </c>
      <c r="F142" t="s">
        <v>59</v>
      </c>
      <c r="G142" t="s">
        <v>12</v>
      </c>
      <c r="H142" s="3">
        <v>18.366111111111113</v>
      </c>
      <c r="I142" s="3">
        <v>50.410833333333329</v>
      </c>
    </row>
    <row r="143" spans="1:9" x14ac:dyDescent="0.25">
      <c r="A143" t="s">
        <v>169</v>
      </c>
      <c r="B143" t="s">
        <v>170</v>
      </c>
      <c r="C143" t="s">
        <v>171</v>
      </c>
      <c r="D143">
        <v>20</v>
      </c>
      <c r="E143" t="s">
        <v>59</v>
      </c>
      <c r="F143" t="s">
        <v>59</v>
      </c>
      <c r="G143" t="s">
        <v>12</v>
      </c>
      <c r="H143" s="3">
        <v>18.264166666666668</v>
      </c>
      <c r="I143" s="3">
        <v>50.07277777777778</v>
      </c>
    </row>
    <row r="144" spans="1:9" x14ac:dyDescent="0.25">
      <c r="A144" t="s">
        <v>163</v>
      </c>
      <c r="B144" t="s">
        <v>77</v>
      </c>
      <c r="C144" t="s">
        <v>78</v>
      </c>
      <c r="D144">
        <v>6</v>
      </c>
      <c r="E144" t="s">
        <v>59</v>
      </c>
      <c r="F144" t="s">
        <v>59</v>
      </c>
      <c r="G144" t="s">
        <v>68</v>
      </c>
      <c r="H144" s="3">
        <v>18.15111111111111</v>
      </c>
      <c r="I144" s="3">
        <v>53.149444444444441</v>
      </c>
    </row>
    <row r="145" spans="1:9" x14ac:dyDescent="0.25">
      <c r="A145" t="s">
        <v>163</v>
      </c>
      <c r="B145" t="s">
        <v>64</v>
      </c>
      <c r="C145" t="s">
        <v>65</v>
      </c>
      <c r="D145">
        <v>10</v>
      </c>
      <c r="E145" t="s">
        <v>59</v>
      </c>
      <c r="F145" t="s">
        <v>59</v>
      </c>
      <c r="G145" t="s">
        <v>59</v>
      </c>
      <c r="H145" s="3">
        <v>17.22</v>
      </c>
      <c r="I145" s="3">
        <v>52.389166666666668</v>
      </c>
    </row>
    <row r="146" spans="1:9" x14ac:dyDescent="0.25">
      <c r="A146" t="s">
        <v>147</v>
      </c>
      <c r="B146" t="s">
        <v>172</v>
      </c>
      <c r="C146" t="s">
        <v>173</v>
      </c>
      <c r="D146">
        <v>16</v>
      </c>
      <c r="E146" t="s">
        <v>59</v>
      </c>
      <c r="F146" t="s">
        <v>59</v>
      </c>
      <c r="G146" t="s">
        <v>59</v>
      </c>
      <c r="H146" s="3">
        <v>17.046944444444446</v>
      </c>
      <c r="I146" s="3">
        <v>52.314722222222223</v>
      </c>
    </row>
    <row r="147" spans="1:9" x14ac:dyDescent="0.25">
      <c r="A147" t="s">
        <v>148</v>
      </c>
      <c r="B147" t="s">
        <v>174</v>
      </c>
      <c r="C147" t="s">
        <v>175</v>
      </c>
      <c r="D147">
        <v>11</v>
      </c>
      <c r="E147" t="s">
        <v>59</v>
      </c>
      <c r="F147" t="s">
        <v>59</v>
      </c>
      <c r="G147" t="s">
        <v>59</v>
      </c>
      <c r="H147" s="3">
        <v>17.01861111111111</v>
      </c>
      <c r="I147" s="3">
        <v>51.098333333333336</v>
      </c>
    </row>
    <row r="148" spans="1:9" x14ac:dyDescent="0.25">
      <c r="A148" t="s">
        <v>153</v>
      </c>
      <c r="B148" t="s">
        <v>60</v>
      </c>
      <c r="C148" t="s">
        <v>61</v>
      </c>
      <c r="D148">
        <v>17</v>
      </c>
      <c r="E148" t="s">
        <v>59</v>
      </c>
      <c r="F148" t="s">
        <v>59</v>
      </c>
      <c r="G148" t="s">
        <v>59</v>
      </c>
      <c r="H148" s="3">
        <v>16.80777777777778</v>
      </c>
      <c r="I148" s="3">
        <v>52.336944444444448</v>
      </c>
    </row>
    <row r="149" spans="1:9" x14ac:dyDescent="0.25">
      <c r="A149" t="s">
        <v>153</v>
      </c>
      <c r="B149" t="s">
        <v>60</v>
      </c>
      <c r="C149" t="s">
        <v>61</v>
      </c>
      <c r="D149">
        <v>7</v>
      </c>
      <c r="E149" t="s">
        <v>59</v>
      </c>
      <c r="F149" t="s">
        <v>59</v>
      </c>
      <c r="G149" t="s">
        <v>59</v>
      </c>
      <c r="H149" s="3">
        <v>16.80777777777778</v>
      </c>
      <c r="I149" s="3">
        <v>52.336944444444448</v>
      </c>
    </row>
    <row r="150" spans="1:9" x14ac:dyDescent="0.25">
      <c r="A150" t="s">
        <v>153</v>
      </c>
      <c r="B150" t="s">
        <v>73</v>
      </c>
      <c r="C150" t="s">
        <v>74</v>
      </c>
      <c r="D150">
        <v>3</v>
      </c>
      <c r="E150" t="s">
        <v>59</v>
      </c>
      <c r="F150" t="s">
        <v>59</v>
      </c>
      <c r="G150" t="s">
        <v>59</v>
      </c>
      <c r="H150" s="3">
        <v>16.695833333333333</v>
      </c>
      <c r="I150" s="3">
        <v>52.472222222222221</v>
      </c>
    </row>
    <row r="151" spans="1:9" x14ac:dyDescent="0.25">
      <c r="A151" t="s">
        <v>153</v>
      </c>
      <c r="B151" t="s">
        <v>71</v>
      </c>
      <c r="C151" t="s">
        <v>72</v>
      </c>
      <c r="D151">
        <v>21</v>
      </c>
      <c r="E151" t="s">
        <v>59</v>
      </c>
      <c r="F151" t="s">
        <v>59</v>
      </c>
      <c r="G151" t="s">
        <v>59</v>
      </c>
      <c r="H151" s="3">
        <v>16.203333333333333</v>
      </c>
      <c r="I151" s="3">
        <v>51.398611111111109</v>
      </c>
    </row>
    <row r="152" spans="1:9" x14ac:dyDescent="0.25">
      <c r="A152" t="s">
        <v>153</v>
      </c>
      <c r="B152" t="s">
        <v>66</v>
      </c>
      <c r="C152" t="s">
        <v>67</v>
      </c>
      <c r="D152">
        <v>30</v>
      </c>
      <c r="E152" t="s">
        <v>59</v>
      </c>
      <c r="F152" t="s">
        <v>59</v>
      </c>
      <c r="G152" t="s">
        <v>68</v>
      </c>
      <c r="H152" s="3">
        <v>16.781666666666666</v>
      </c>
      <c r="I152" s="3">
        <v>53.395555555555553</v>
      </c>
    </row>
    <row r="153" spans="1:9" x14ac:dyDescent="0.25">
      <c r="A153" t="s">
        <v>156</v>
      </c>
      <c r="B153" t="s">
        <v>64</v>
      </c>
      <c r="C153" t="s">
        <v>65</v>
      </c>
      <c r="D153">
        <v>17</v>
      </c>
      <c r="E153" t="s">
        <v>59</v>
      </c>
      <c r="F153" t="s">
        <v>59</v>
      </c>
      <c r="G153" t="s">
        <v>59</v>
      </c>
      <c r="H153" s="3">
        <v>17.22</v>
      </c>
      <c r="I153" s="3">
        <v>52.389166666666668</v>
      </c>
    </row>
    <row r="154" spans="1:9" x14ac:dyDescent="0.25">
      <c r="A154" t="s">
        <v>156</v>
      </c>
      <c r="B154" t="s">
        <v>71</v>
      </c>
      <c r="C154" t="s">
        <v>72</v>
      </c>
      <c r="D154">
        <v>10</v>
      </c>
      <c r="E154" t="s">
        <v>59</v>
      </c>
      <c r="F154" t="s">
        <v>59</v>
      </c>
      <c r="G154" t="s">
        <v>59</v>
      </c>
      <c r="H154" s="3">
        <v>16.203333333333333</v>
      </c>
      <c r="I154" s="3">
        <v>51.398611111111109</v>
      </c>
    </row>
    <row r="155" spans="1:9" x14ac:dyDescent="0.25">
      <c r="A155" t="s">
        <v>157</v>
      </c>
      <c r="B155" t="s">
        <v>57</v>
      </c>
      <c r="C155" t="s">
        <v>58</v>
      </c>
      <c r="D155">
        <v>24</v>
      </c>
      <c r="E155" t="s">
        <v>59</v>
      </c>
      <c r="F155" t="s">
        <v>59</v>
      </c>
      <c r="G155" t="s">
        <v>59</v>
      </c>
      <c r="H155" s="3">
        <v>17.158055555555553</v>
      </c>
      <c r="I155" s="3">
        <v>51.166666666666664</v>
      </c>
    </row>
    <row r="156" spans="1:9" x14ac:dyDescent="0.25">
      <c r="A156" t="s">
        <v>158</v>
      </c>
      <c r="B156" t="s">
        <v>66</v>
      </c>
      <c r="C156" t="s">
        <v>67</v>
      </c>
      <c r="D156">
        <v>29</v>
      </c>
      <c r="E156" t="s">
        <v>59</v>
      </c>
      <c r="F156" t="s">
        <v>59</v>
      </c>
      <c r="G156" t="s">
        <v>68</v>
      </c>
      <c r="H156" s="3">
        <v>16.781666666666666</v>
      </c>
      <c r="I156" s="3">
        <v>53.395555555555553</v>
      </c>
    </row>
    <row r="157" spans="1:9" x14ac:dyDescent="0.25">
      <c r="A157" t="s">
        <v>158</v>
      </c>
      <c r="B157" t="s">
        <v>104</v>
      </c>
      <c r="C157" t="s">
        <v>105</v>
      </c>
      <c r="D157">
        <v>6</v>
      </c>
      <c r="E157" t="s">
        <v>59</v>
      </c>
      <c r="F157" t="s">
        <v>59</v>
      </c>
      <c r="G157" t="s">
        <v>59</v>
      </c>
      <c r="H157" s="3">
        <v>16.066111111111113</v>
      </c>
      <c r="I157" s="3">
        <v>51.256388888888885</v>
      </c>
    </row>
    <row r="158" spans="1:9" x14ac:dyDescent="0.25">
      <c r="A158" t="s">
        <v>169</v>
      </c>
      <c r="B158" t="s">
        <v>69</v>
      </c>
      <c r="C158" t="s">
        <v>70</v>
      </c>
      <c r="D158">
        <v>8</v>
      </c>
      <c r="E158" t="s">
        <v>59</v>
      </c>
      <c r="F158" t="s">
        <v>59</v>
      </c>
      <c r="G158" t="s">
        <v>59</v>
      </c>
      <c r="H158" s="3">
        <v>15.134166666666665</v>
      </c>
      <c r="I158" s="3">
        <v>52.750555555555557</v>
      </c>
    </row>
    <row r="159" spans="1:9" x14ac:dyDescent="0.25">
      <c r="A159" t="s">
        <v>54</v>
      </c>
      <c r="B159" t="s">
        <v>77</v>
      </c>
      <c r="C159" t="s">
        <v>78</v>
      </c>
      <c r="D159">
        <v>25</v>
      </c>
      <c r="E159" t="s">
        <v>13</v>
      </c>
      <c r="F159" t="s">
        <v>13</v>
      </c>
      <c r="G159" t="s">
        <v>68</v>
      </c>
      <c r="H159" s="3">
        <v>18.15111111111111</v>
      </c>
      <c r="I159" s="3">
        <v>53.149444444444441</v>
      </c>
    </row>
    <row r="160" spans="1:9" x14ac:dyDescent="0.25">
      <c r="A160" t="s">
        <v>163</v>
      </c>
      <c r="B160" t="s">
        <v>79</v>
      </c>
      <c r="C160" t="s">
        <v>80</v>
      </c>
      <c r="D160">
        <v>3</v>
      </c>
      <c r="E160" t="s">
        <v>59</v>
      </c>
      <c r="F160" t="s">
        <v>59</v>
      </c>
      <c r="G160" t="s">
        <v>59</v>
      </c>
      <c r="H160" s="3">
        <v>15.05</v>
      </c>
      <c r="I160" s="3">
        <v>53.333300000000001</v>
      </c>
    </row>
    <row r="161" spans="1:9" x14ac:dyDescent="0.25">
      <c r="A161" t="s">
        <v>169</v>
      </c>
      <c r="B161" t="s">
        <v>176</v>
      </c>
      <c r="C161" t="s">
        <v>177</v>
      </c>
      <c r="D161">
        <v>5</v>
      </c>
      <c r="E161" t="s">
        <v>59</v>
      </c>
      <c r="F161" t="s">
        <v>59</v>
      </c>
      <c r="G161" t="s">
        <v>59</v>
      </c>
      <c r="H161" s="3">
        <v>15.600555555555555</v>
      </c>
      <c r="I161" s="3">
        <v>54.166944444444439</v>
      </c>
    </row>
    <row r="162" spans="1:9" x14ac:dyDescent="0.25">
      <c r="A162" t="s">
        <v>169</v>
      </c>
      <c r="B162" t="s">
        <v>127</v>
      </c>
      <c r="C162" t="s">
        <v>128</v>
      </c>
      <c r="D162">
        <v>25</v>
      </c>
      <c r="E162" t="s">
        <v>59</v>
      </c>
      <c r="F162" t="s">
        <v>59</v>
      </c>
      <c r="G162" t="s">
        <v>59</v>
      </c>
      <c r="H162" s="3">
        <v>15.05</v>
      </c>
      <c r="I162" s="3">
        <v>53.333300000000001</v>
      </c>
    </row>
    <row r="163" spans="1:9" x14ac:dyDescent="0.25">
      <c r="A163" t="s">
        <v>169</v>
      </c>
      <c r="B163" t="s">
        <v>85</v>
      </c>
      <c r="C163" t="s">
        <v>86</v>
      </c>
      <c r="D163">
        <v>11</v>
      </c>
      <c r="E163" t="s">
        <v>59</v>
      </c>
      <c r="F163" t="s">
        <v>59</v>
      </c>
      <c r="G163" t="s">
        <v>68</v>
      </c>
      <c r="H163" s="3">
        <v>16.20611111111111</v>
      </c>
      <c r="I163" s="3">
        <v>54.211944444444448</v>
      </c>
    </row>
    <row r="164" spans="1:9" x14ac:dyDescent="0.25">
      <c r="A164" t="s">
        <v>163</v>
      </c>
      <c r="B164" t="s">
        <v>91</v>
      </c>
      <c r="C164" t="s">
        <v>92</v>
      </c>
      <c r="D164">
        <v>25</v>
      </c>
      <c r="E164" t="s">
        <v>59</v>
      </c>
      <c r="F164" t="s">
        <v>59</v>
      </c>
      <c r="G164" t="s">
        <v>68</v>
      </c>
      <c r="H164" s="3">
        <v>18.638333333333332</v>
      </c>
      <c r="I164" s="3">
        <v>54.342500000000001</v>
      </c>
    </row>
    <row r="165" spans="1:9" x14ac:dyDescent="0.25">
      <c r="A165" t="s">
        <v>153</v>
      </c>
      <c r="B165" t="s">
        <v>83</v>
      </c>
      <c r="C165" t="s">
        <v>84</v>
      </c>
      <c r="D165">
        <v>9</v>
      </c>
      <c r="E165" t="s">
        <v>59</v>
      </c>
      <c r="F165" t="s">
        <v>59</v>
      </c>
      <c r="G165" t="s">
        <v>68</v>
      </c>
      <c r="H165" s="3">
        <v>18.662222222222219</v>
      </c>
      <c r="I165" s="3">
        <v>54.2575</v>
      </c>
    </row>
    <row r="166" spans="1:9" x14ac:dyDescent="0.25">
      <c r="A166" t="s">
        <v>156</v>
      </c>
      <c r="B166" t="s">
        <v>85</v>
      </c>
      <c r="C166" t="s">
        <v>86</v>
      </c>
      <c r="D166">
        <v>28</v>
      </c>
      <c r="E166" t="s">
        <v>59</v>
      </c>
      <c r="F166" t="s">
        <v>59</v>
      </c>
      <c r="G166" t="s">
        <v>68</v>
      </c>
      <c r="H166" s="3">
        <v>16.20611111111111</v>
      </c>
      <c r="I166" s="3">
        <v>54.211944444444448</v>
      </c>
    </row>
    <row r="167" spans="1:9" x14ac:dyDescent="0.25">
      <c r="A167" t="s">
        <v>156</v>
      </c>
      <c r="B167" t="s">
        <v>93</v>
      </c>
      <c r="C167" t="s">
        <v>94</v>
      </c>
      <c r="D167">
        <v>3</v>
      </c>
      <c r="E167" t="s">
        <v>59</v>
      </c>
      <c r="F167" t="s">
        <v>59</v>
      </c>
      <c r="G167" t="s">
        <v>13</v>
      </c>
      <c r="H167" s="3">
        <v>23.205833333333331</v>
      </c>
      <c r="I167" s="3">
        <v>53.150833333333331</v>
      </c>
    </row>
    <row r="168" spans="1:9" x14ac:dyDescent="0.25">
      <c r="A168" t="s">
        <v>156</v>
      </c>
      <c r="B168" t="s">
        <v>89</v>
      </c>
      <c r="C168" t="s">
        <v>90</v>
      </c>
      <c r="D168">
        <v>27</v>
      </c>
      <c r="E168" t="s">
        <v>59</v>
      </c>
      <c r="F168" t="s">
        <v>59</v>
      </c>
      <c r="G168" t="s">
        <v>68</v>
      </c>
      <c r="H168" s="3">
        <v>18.740000000000002</v>
      </c>
      <c r="I168" s="3">
        <v>53.467222222222226</v>
      </c>
    </row>
    <row r="169" spans="1:9" x14ac:dyDescent="0.25">
      <c r="A169" t="s">
        <v>156</v>
      </c>
      <c r="B169" t="s">
        <v>87</v>
      </c>
      <c r="C169" t="s">
        <v>88</v>
      </c>
      <c r="D169">
        <v>28</v>
      </c>
      <c r="E169" t="s">
        <v>59</v>
      </c>
      <c r="F169" t="s">
        <v>59</v>
      </c>
      <c r="G169" t="s">
        <v>68</v>
      </c>
      <c r="H169" s="3">
        <v>18.638333333333332</v>
      </c>
      <c r="I169" s="3">
        <v>54.342500000000001</v>
      </c>
    </row>
    <row r="170" spans="1:9" x14ac:dyDescent="0.25">
      <c r="A170" t="s">
        <v>54</v>
      </c>
      <c r="B170" t="s">
        <v>83</v>
      </c>
      <c r="C170" t="s">
        <v>84</v>
      </c>
      <c r="D170">
        <v>9</v>
      </c>
      <c r="E170" t="s">
        <v>13</v>
      </c>
      <c r="F170" t="s">
        <v>13</v>
      </c>
      <c r="G170" t="s">
        <v>68</v>
      </c>
      <c r="H170" s="3">
        <v>18.662222222222219</v>
      </c>
      <c r="I170" s="3">
        <v>54.2575</v>
      </c>
    </row>
    <row r="171" spans="1:9" x14ac:dyDescent="0.25">
      <c r="A171" t="s">
        <v>178</v>
      </c>
      <c r="B171" t="s">
        <v>179</v>
      </c>
      <c r="C171" t="s">
        <v>180</v>
      </c>
      <c r="D171">
        <v>27</v>
      </c>
      <c r="E171" t="s">
        <v>59</v>
      </c>
      <c r="F171" t="s">
        <v>59</v>
      </c>
      <c r="G171" t="s">
        <v>13</v>
      </c>
      <c r="H171" s="3">
        <v>20.156388888888888</v>
      </c>
      <c r="I171" s="3">
        <v>51.655277777777776</v>
      </c>
    </row>
    <row r="172" spans="1:9" x14ac:dyDescent="0.25">
      <c r="A172" t="s">
        <v>164</v>
      </c>
      <c r="B172" t="s">
        <v>95</v>
      </c>
      <c r="C172" t="s">
        <v>96</v>
      </c>
      <c r="D172">
        <v>28</v>
      </c>
      <c r="E172" t="s">
        <v>59</v>
      </c>
      <c r="F172" t="s">
        <v>59</v>
      </c>
      <c r="G172" t="s">
        <v>13</v>
      </c>
      <c r="H172" s="3">
        <v>20.520555555555553</v>
      </c>
      <c r="I172" s="3">
        <v>51.972222222222221</v>
      </c>
    </row>
    <row r="173" spans="1:9" x14ac:dyDescent="0.25">
      <c r="A173" t="s">
        <v>148</v>
      </c>
      <c r="B173" t="s">
        <v>95</v>
      </c>
      <c r="C173" t="s">
        <v>96</v>
      </c>
      <c r="D173">
        <v>8</v>
      </c>
      <c r="E173" t="s">
        <v>59</v>
      </c>
      <c r="F173" t="s">
        <v>59</v>
      </c>
      <c r="G173" t="s">
        <v>13</v>
      </c>
      <c r="H173" s="3">
        <v>20.520555555555553</v>
      </c>
      <c r="I173" s="3">
        <v>51.972222222222221</v>
      </c>
    </row>
    <row r="174" spans="1:9" x14ac:dyDescent="0.25">
      <c r="A174" t="s">
        <v>157</v>
      </c>
      <c r="B174" t="s">
        <v>101</v>
      </c>
      <c r="C174" t="s">
        <v>102</v>
      </c>
      <c r="D174">
        <v>17</v>
      </c>
      <c r="E174" t="s">
        <v>59</v>
      </c>
      <c r="F174" t="s">
        <v>59</v>
      </c>
      <c r="G174" t="s">
        <v>13</v>
      </c>
      <c r="H174" s="3">
        <v>19.604722222222225</v>
      </c>
      <c r="I174" s="3">
        <v>51.901666666666664</v>
      </c>
    </row>
    <row r="175" spans="1:9" x14ac:dyDescent="0.25">
      <c r="A175" t="s">
        <v>158</v>
      </c>
      <c r="B175" t="s">
        <v>99</v>
      </c>
      <c r="C175" t="s">
        <v>100</v>
      </c>
      <c r="D175">
        <v>14</v>
      </c>
      <c r="E175" t="s">
        <v>59</v>
      </c>
      <c r="F175" t="s">
        <v>59</v>
      </c>
      <c r="G175" t="s">
        <v>13</v>
      </c>
      <c r="H175" s="3">
        <v>19.845833333333331</v>
      </c>
      <c r="I175" s="3">
        <v>51.484166666666667</v>
      </c>
    </row>
    <row r="176" spans="1:9" x14ac:dyDescent="0.25">
      <c r="A176" t="s">
        <v>54</v>
      </c>
      <c r="B176" t="s">
        <v>101</v>
      </c>
      <c r="C176" t="s">
        <v>102</v>
      </c>
      <c r="D176">
        <v>9</v>
      </c>
      <c r="E176" t="s">
        <v>13</v>
      </c>
      <c r="F176" t="s">
        <v>13</v>
      </c>
      <c r="G176" t="s">
        <v>13</v>
      </c>
      <c r="H176" s="3">
        <v>19.604722222222225</v>
      </c>
      <c r="I176" s="3">
        <v>51.901666666666664</v>
      </c>
    </row>
    <row r="177" spans="1:9" x14ac:dyDescent="0.25">
      <c r="A177" t="s">
        <v>163</v>
      </c>
      <c r="B177" t="s">
        <v>181</v>
      </c>
      <c r="C177" t="s">
        <v>182</v>
      </c>
      <c r="D177">
        <v>19</v>
      </c>
      <c r="E177" t="s">
        <v>59</v>
      </c>
      <c r="F177" t="s">
        <v>59</v>
      </c>
      <c r="G177" t="s">
        <v>13</v>
      </c>
      <c r="H177" s="3">
        <v>21.22861111111111</v>
      </c>
      <c r="I177" s="3">
        <v>52.172777777777775</v>
      </c>
    </row>
    <row r="178" spans="1:9" x14ac:dyDescent="0.25">
      <c r="A178" t="s">
        <v>163</v>
      </c>
      <c r="B178" t="s">
        <v>17</v>
      </c>
      <c r="C178" t="s">
        <v>18</v>
      </c>
      <c r="D178">
        <v>13</v>
      </c>
      <c r="E178" t="s">
        <v>59</v>
      </c>
      <c r="F178" t="s">
        <v>59</v>
      </c>
      <c r="G178" t="s">
        <v>13</v>
      </c>
      <c r="H178" s="3">
        <v>20.727499999999999</v>
      </c>
      <c r="I178" s="3">
        <v>52.123333333333335</v>
      </c>
    </row>
    <row r="179" spans="1:9" x14ac:dyDescent="0.25">
      <c r="A179" t="s">
        <v>163</v>
      </c>
      <c r="B179" t="s">
        <v>183</v>
      </c>
      <c r="C179" t="s">
        <v>184</v>
      </c>
      <c r="D179">
        <v>23</v>
      </c>
      <c r="E179" t="s">
        <v>59</v>
      </c>
      <c r="F179" t="s">
        <v>59</v>
      </c>
      <c r="G179" t="s">
        <v>12</v>
      </c>
      <c r="H179" s="3">
        <v>19.855277777777779</v>
      </c>
      <c r="I179" s="3">
        <v>50.160555555555554</v>
      </c>
    </row>
    <row r="180" spans="1:9" x14ac:dyDescent="0.25">
      <c r="A180" t="s">
        <v>163</v>
      </c>
      <c r="B180" t="s">
        <v>185</v>
      </c>
      <c r="C180" t="s">
        <v>186</v>
      </c>
      <c r="D180">
        <v>28</v>
      </c>
      <c r="E180" t="s">
        <v>59</v>
      </c>
      <c r="F180" t="s">
        <v>59</v>
      </c>
      <c r="G180" t="s">
        <v>12</v>
      </c>
      <c r="H180" s="3">
        <v>19.15861111111111</v>
      </c>
      <c r="I180" s="3">
        <v>50.205000000000005</v>
      </c>
    </row>
    <row r="181" spans="1:9" x14ac:dyDescent="0.25">
      <c r="A181" t="s">
        <v>163</v>
      </c>
      <c r="B181" t="s">
        <v>172</v>
      </c>
      <c r="C181" t="s">
        <v>173</v>
      </c>
      <c r="D181">
        <v>5</v>
      </c>
      <c r="E181" t="s">
        <v>59</v>
      </c>
      <c r="F181" t="s">
        <v>59</v>
      </c>
      <c r="G181" t="s">
        <v>59</v>
      </c>
      <c r="H181" s="3">
        <v>17.046944444444446</v>
      </c>
      <c r="I181" s="3">
        <v>52.314722222222223</v>
      </c>
    </row>
    <row r="182" spans="1:9" x14ac:dyDescent="0.25">
      <c r="A182" t="s">
        <v>163</v>
      </c>
      <c r="B182" t="s">
        <v>97</v>
      </c>
      <c r="C182" t="s">
        <v>98</v>
      </c>
      <c r="D182">
        <v>1</v>
      </c>
      <c r="E182" t="s">
        <v>59</v>
      </c>
      <c r="F182" t="s">
        <v>59</v>
      </c>
      <c r="G182" t="s">
        <v>13</v>
      </c>
      <c r="H182" s="3">
        <v>19.582222222222221</v>
      </c>
      <c r="I182" s="3">
        <v>51.343888888888891</v>
      </c>
    </row>
    <row r="183" spans="1:9" x14ac:dyDescent="0.25">
      <c r="A183" t="s">
        <v>178</v>
      </c>
      <c r="B183" t="s">
        <v>187</v>
      </c>
      <c r="C183" t="s">
        <v>188</v>
      </c>
      <c r="D183">
        <v>8</v>
      </c>
      <c r="E183" t="s">
        <v>59</v>
      </c>
      <c r="F183" t="s">
        <v>59</v>
      </c>
      <c r="G183" t="s">
        <v>68</v>
      </c>
      <c r="H183" s="3">
        <v>18.15111111111111</v>
      </c>
      <c r="I183" s="3">
        <v>53.149444444444441</v>
      </c>
    </row>
    <row r="184" spans="1:9" x14ac:dyDescent="0.25">
      <c r="A184" t="s">
        <v>144</v>
      </c>
      <c r="B184" t="s">
        <v>17</v>
      </c>
      <c r="C184" t="s">
        <v>18</v>
      </c>
      <c r="D184">
        <v>20</v>
      </c>
      <c r="E184" t="s">
        <v>59</v>
      </c>
      <c r="F184" t="s">
        <v>59</v>
      </c>
      <c r="G184" t="s">
        <v>13</v>
      </c>
      <c r="H184" s="3">
        <v>20.727499999999999</v>
      </c>
      <c r="I184" s="3">
        <v>52.123333333333335</v>
      </c>
    </row>
    <row r="185" spans="1:9" x14ac:dyDescent="0.25">
      <c r="A185" t="s">
        <v>144</v>
      </c>
      <c r="B185" t="s">
        <v>36</v>
      </c>
      <c r="C185" t="s">
        <v>37</v>
      </c>
      <c r="D185">
        <v>17</v>
      </c>
      <c r="E185" t="s">
        <v>59</v>
      </c>
      <c r="F185" t="s">
        <v>59</v>
      </c>
      <c r="G185" t="s">
        <v>12</v>
      </c>
      <c r="H185" s="3">
        <v>19.112500000000001</v>
      </c>
      <c r="I185" s="3">
        <v>50.379444444444445</v>
      </c>
    </row>
    <row r="186" spans="1:9" x14ac:dyDescent="0.25">
      <c r="A186" t="s">
        <v>144</v>
      </c>
      <c r="B186" t="s">
        <v>179</v>
      </c>
      <c r="C186" t="s">
        <v>180</v>
      </c>
      <c r="D186">
        <v>12</v>
      </c>
      <c r="E186" t="s">
        <v>59</v>
      </c>
      <c r="F186" t="s">
        <v>59</v>
      </c>
      <c r="G186" t="s">
        <v>13</v>
      </c>
      <c r="H186" s="3">
        <v>20.156388888888888</v>
      </c>
      <c r="I186" s="3">
        <v>51.655277777777776</v>
      </c>
    </row>
    <row r="187" spans="1:9" x14ac:dyDescent="0.25">
      <c r="A187" t="s">
        <v>148</v>
      </c>
      <c r="B187" t="s">
        <v>189</v>
      </c>
      <c r="C187" t="s">
        <v>190</v>
      </c>
      <c r="D187">
        <v>25</v>
      </c>
      <c r="E187" t="s">
        <v>59</v>
      </c>
      <c r="F187" t="s">
        <v>59</v>
      </c>
      <c r="G187" t="s">
        <v>59</v>
      </c>
      <c r="H187" s="3">
        <v>14.529444444444445</v>
      </c>
      <c r="I187" s="3">
        <v>53.455555555555556</v>
      </c>
    </row>
    <row r="188" spans="1:9" x14ac:dyDescent="0.25">
      <c r="A188" t="s">
        <v>153</v>
      </c>
      <c r="B188" t="s">
        <v>122</v>
      </c>
      <c r="C188" t="s">
        <v>123</v>
      </c>
      <c r="D188">
        <v>13</v>
      </c>
      <c r="E188" t="s">
        <v>59</v>
      </c>
      <c r="F188" t="s">
        <v>59</v>
      </c>
      <c r="G188" t="s">
        <v>59</v>
      </c>
      <c r="H188" s="3">
        <v>16.771111111111111</v>
      </c>
      <c r="I188" s="3">
        <v>51.029722222222219</v>
      </c>
    </row>
    <row r="189" spans="1:9" x14ac:dyDescent="0.25">
      <c r="A189" t="s">
        <v>153</v>
      </c>
      <c r="B189" t="s">
        <v>71</v>
      </c>
      <c r="C189" t="s">
        <v>72</v>
      </c>
      <c r="D189">
        <v>6</v>
      </c>
      <c r="E189" t="s">
        <v>59</v>
      </c>
      <c r="F189" t="s">
        <v>59</v>
      </c>
      <c r="G189" t="s">
        <v>59</v>
      </c>
      <c r="H189" s="3">
        <v>16.203333333333333</v>
      </c>
      <c r="I189" s="3">
        <v>51.398611111111109</v>
      </c>
    </row>
    <row r="190" spans="1:9" x14ac:dyDescent="0.25">
      <c r="A190" t="s">
        <v>153</v>
      </c>
      <c r="B190" t="s">
        <v>60</v>
      </c>
      <c r="C190" t="s">
        <v>61</v>
      </c>
      <c r="D190">
        <v>27</v>
      </c>
      <c r="E190" t="s">
        <v>59</v>
      </c>
      <c r="F190" t="s">
        <v>59</v>
      </c>
      <c r="G190" t="s">
        <v>59</v>
      </c>
      <c r="H190" s="3">
        <v>16.80777777777778</v>
      </c>
      <c r="I190" s="3">
        <v>52.336944444444448</v>
      </c>
    </row>
    <row r="191" spans="1:9" x14ac:dyDescent="0.25">
      <c r="A191" t="s">
        <v>153</v>
      </c>
      <c r="B191" t="s">
        <v>73</v>
      </c>
      <c r="C191" t="s">
        <v>74</v>
      </c>
      <c r="D191">
        <v>21</v>
      </c>
      <c r="E191" t="s">
        <v>59</v>
      </c>
      <c r="F191" t="s">
        <v>59</v>
      </c>
      <c r="G191" t="s">
        <v>59</v>
      </c>
      <c r="H191" s="3">
        <v>16.695833333333333</v>
      </c>
      <c r="I191" s="3">
        <v>52.472222222222221</v>
      </c>
    </row>
    <row r="192" spans="1:9" x14ac:dyDescent="0.25">
      <c r="A192" t="s">
        <v>153</v>
      </c>
      <c r="B192" t="s">
        <v>83</v>
      </c>
      <c r="C192" t="s">
        <v>84</v>
      </c>
      <c r="D192">
        <v>26</v>
      </c>
      <c r="E192" t="s">
        <v>59</v>
      </c>
      <c r="F192" t="s">
        <v>59</v>
      </c>
      <c r="G192" t="s">
        <v>68</v>
      </c>
      <c r="H192" s="3">
        <v>18.662222222222219</v>
      </c>
      <c r="I192" s="3">
        <v>54.2575</v>
      </c>
    </row>
    <row r="193" spans="1:9" x14ac:dyDescent="0.25">
      <c r="A193" t="s">
        <v>156</v>
      </c>
      <c r="B193" t="s">
        <v>44</v>
      </c>
      <c r="C193" t="s">
        <v>45</v>
      </c>
      <c r="D193">
        <v>5</v>
      </c>
      <c r="E193" t="s">
        <v>59</v>
      </c>
      <c r="F193" t="s">
        <v>59</v>
      </c>
      <c r="G193" t="s">
        <v>12</v>
      </c>
      <c r="H193" s="3">
        <v>17.435555555555556</v>
      </c>
      <c r="I193" s="3">
        <v>50.848055555555561</v>
      </c>
    </row>
    <row r="194" spans="1:9" x14ac:dyDescent="0.25">
      <c r="A194" t="s">
        <v>156</v>
      </c>
      <c r="B194" t="s">
        <v>71</v>
      </c>
      <c r="C194" t="s">
        <v>72</v>
      </c>
      <c r="D194">
        <v>18</v>
      </c>
      <c r="E194" t="s">
        <v>59</v>
      </c>
      <c r="F194" t="s">
        <v>59</v>
      </c>
      <c r="G194" t="s">
        <v>59</v>
      </c>
      <c r="H194" s="3">
        <v>16.203333333333333</v>
      </c>
      <c r="I194" s="3">
        <v>51.398611111111109</v>
      </c>
    </row>
    <row r="195" spans="1:9" x14ac:dyDescent="0.25">
      <c r="A195" t="s">
        <v>156</v>
      </c>
      <c r="B195" t="s">
        <v>64</v>
      </c>
      <c r="C195" t="s">
        <v>65</v>
      </c>
      <c r="D195">
        <v>8</v>
      </c>
      <c r="E195" t="s">
        <v>59</v>
      </c>
      <c r="F195" t="s">
        <v>59</v>
      </c>
      <c r="G195" t="s">
        <v>59</v>
      </c>
      <c r="H195" s="3">
        <v>17.22</v>
      </c>
      <c r="I195" s="3">
        <v>52.389166666666668</v>
      </c>
    </row>
    <row r="196" spans="1:9" x14ac:dyDescent="0.25">
      <c r="A196" t="s">
        <v>156</v>
      </c>
      <c r="B196" t="s">
        <v>69</v>
      </c>
      <c r="C196" t="s">
        <v>70</v>
      </c>
      <c r="D196">
        <v>24</v>
      </c>
      <c r="E196" t="s">
        <v>59</v>
      </c>
      <c r="F196" t="s">
        <v>59</v>
      </c>
      <c r="G196" t="s">
        <v>59</v>
      </c>
      <c r="H196" s="3">
        <v>15.134166666666665</v>
      </c>
      <c r="I196" s="3">
        <v>52.750555555555557</v>
      </c>
    </row>
    <row r="197" spans="1:9" x14ac:dyDescent="0.25">
      <c r="A197" t="s">
        <v>156</v>
      </c>
      <c r="B197" t="s">
        <v>85</v>
      </c>
      <c r="C197" t="s">
        <v>86</v>
      </c>
      <c r="D197">
        <v>9</v>
      </c>
      <c r="E197" t="s">
        <v>59</v>
      </c>
      <c r="F197" t="s">
        <v>59</v>
      </c>
      <c r="G197" t="s">
        <v>68</v>
      </c>
      <c r="H197" s="3">
        <v>16.20611111111111</v>
      </c>
      <c r="I197" s="3">
        <v>54.211944444444448</v>
      </c>
    </row>
    <row r="198" spans="1:9" x14ac:dyDescent="0.25">
      <c r="A198" t="s">
        <v>156</v>
      </c>
      <c r="B198" t="s">
        <v>87</v>
      </c>
      <c r="C198" t="s">
        <v>88</v>
      </c>
      <c r="D198">
        <v>2</v>
      </c>
      <c r="E198" t="s">
        <v>59</v>
      </c>
      <c r="F198" t="s">
        <v>59</v>
      </c>
      <c r="G198" t="s">
        <v>68</v>
      </c>
      <c r="H198" s="3">
        <v>18.638333333333332</v>
      </c>
      <c r="I198" s="3">
        <v>54.342500000000001</v>
      </c>
    </row>
    <row r="199" spans="1:9" x14ac:dyDescent="0.25">
      <c r="A199" t="s">
        <v>157</v>
      </c>
      <c r="B199" t="s">
        <v>106</v>
      </c>
      <c r="C199" t="s">
        <v>107</v>
      </c>
      <c r="D199">
        <v>13</v>
      </c>
      <c r="E199" t="s">
        <v>59</v>
      </c>
      <c r="F199" t="s">
        <v>59</v>
      </c>
      <c r="G199" t="s">
        <v>13</v>
      </c>
      <c r="H199" s="3">
        <v>21.8125</v>
      </c>
      <c r="I199" s="3">
        <v>52.208611111111111</v>
      </c>
    </row>
    <row r="200" spans="1:9" x14ac:dyDescent="0.25">
      <c r="A200" t="s">
        <v>157</v>
      </c>
      <c r="B200" t="s">
        <v>57</v>
      </c>
      <c r="C200" t="s">
        <v>58</v>
      </c>
      <c r="D200">
        <v>15</v>
      </c>
      <c r="E200" t="s">
        <v>59</v>
      </c>
      <c r="F200" t="s">
        <v>59</v>
      </c>
      <c r="G200" t="s">
        <v>59</v>
      </c>
      <c r="H200" s="3">
        <v>17.158055555555553</v>
      </c>
      <c r="I200" s="3">
        <v>51.166666666666664</v>
      </c>
    </row>
    <row r="201" spans="1:9" x14ac:dyDescent="0.25">
      <c r="A201" t="s">
        <v>54</v>
      </c>
      <c r="B201" t="s">
        <v>30</v>
      </c>
      <c r="C201" t="s">
        <v>31</v>
      </c>
      <c r="D201">
        <v>18</v>
      </c>
      <c r="E201" t="s">
        <v>13</v>
      </c>
      <c r="F201" t="s">
        <v>13</v>
      </c>
      <c r="G201" t="s">
        <v>12</v>
      </c>
      <c r="H201" s="3">
        <v>21.053055555555556</v>
      </c>
      <c r="I201" s="3">
        <v>50.078333333333333</v>
      </c>
    </row>
    <row r="202" spans="1:9" x14ac:dyDescent="0.25">
      <c r="A202" t="s">
        <v>54</v>
      </c>
      <c r="B202" t="s">
        <v>55</v>
      </c>
      <c r="C202" t="s">
        <v>56</v>
      </c>
      <c r="D202">
        <v>24</v>
      </c>
      <c r="E202" t="s">
        <v>13</v>
      </c>
      <c r="F202" t="s">
        <v>13</v>
      </c>
      <c r="G202" t="s">
        <v>12</v>
      </c>
      <c r="H202" s="3">
        <v>19.099444444444444</v>
      </c>
      <c r="I202" s="3">
        <v>50.395833333333336</v>
      </c>
    </row>
    <row r="203" spans="1:9" x14ac:dyDescent="0.25">
      <c r="A203" t="s">
        <v>54</v>
      </c>
      <c r="B203" t="s">
        <v>57</v>
      </c>
      <c r="C203" t="s">
        <v>58</v>
      </c>
      <c r="D203">
        <v>4</v>
      </c>
      <c r="E203" t="s">
        <v>13</v>
      </c>
      <c r="F203" t="s">
        <v>13</v>
      </c>
      <c r="G203" t="s">
        <v>59</v>
      </c>
      <c r="H203" s="3">
        <v>17.158055555555553</v>
      </c>
      <c r="I203" s="3">
        <v>51.166666666666664</v>
      </c>
    </row>
    <row r="204" spans="1:9" x14ac:dyDescent="0.25">
      <c r="A204" t="s">
        <v>54</v>
      </c>
      <c r="B204" t="s">
        <v>124</v>
      </c>
      <c r="C204" t="s">
        <v>125</v>
      </c>
      <c r="D204">
        <v>30</v>
      </c>
      <c r="E204" t="s">
        <v>13</v>
      </c>
      <c r="F204" t="s">
        <v>13</v>
      </c>
      <c r="G204" t="s">
        <v>59</v>
      </c>
      <c r="H204" s="3">
        <v>16.236111111111111</v>
      </c>
      <c r="I204" s="3">
        <v>51.143888888888888</v>
      </c>
    </row>
    <row r="205" spans="1:9" x14ac:dyDescent="0.25">
      <c r="A205" t="s">
        <v>191</v>
      </c>
      <c r="B205" t="s">
        <v>154</v>
      </c>
      <c r="C205" t="s">
        <v>155</v>
      </c>
      <c r="D205">
        <v>25</v>
      </c>
      <c r="E205" t="s">
        <v>59</v>
      </c>
      <c r="F205" t="s">
        <v>59</v>
      </c>
      <c r="G205" t="s">
        <v>13</v>
      </c>
      <c r="H205" s="3">
        <v>20.807500000000001</v>
      </c>
      <c r="I205" s="3">
        <v>52.094722222222224</v>
      </c>
    </row>
    <row r="206" spans="1:9" x14ac:dyDescent="0.25">
      <c r="A206" t="s">
        <v>191</v>
      </c>
      <c r="B206" t="s">
        <v>10</v>
      </c>
      <c r="C206" t="s">
        <v>11</v>
      </c>
      <c r="D206">
        <v>26</v>
      </c>
      <c r="E206" t="s">
        <v>59</v>
      </c>
      <c r="F206" t="s">
        <v>59</v>
      </c>
      <c r="G206" t="s">
        <v>13</v>
      </c>
      <c r="H206" s="3">
        <v>21.562777777777779</v>
      </c>
      <c r="I206" s="3">
        <v>52.62361111111111</v>
      </c>
    </row>
    <row r="207" spans="1:9" x14ac:dyDescent="0.25">
      <c r="A207" t="s">
        <v>191</v>
      </c>
      <c r="B207" t="s">
        <v>192</v>
      </c>
      <c r="C207" t="s">
        <v>193</v>
      </c>
      <c r="D207">
        <v>30</v>
      </c>
      <c r="E207" t="s">
        <v>59</v>
      </c>
      <c r="F207" t="s">
        <v>59</v>
      </c>
      <c r="G207" t="s">
        <v>12</v>
      </c>
      <c r="H207" s="3">
        <v>19.234444444444446</v>
      </c>
      <c r="I207" s="3">
        <v>50.215833333333336</v>
      </c>
    </row>
    <row r="208" spans="1:9" x14ac:dyDescent="0.25">
      <c r="A208" t="s">
        <v>191</v>
      </c>
      <c r="B208" t="s">
        <v>57</v>
      </c>
      <c r="C208" t="s">
        <v>58</v>
      </c>
      <c r="D208">
        <v>26</v>
      </c>
      <c r="E208" t="s">
        <v>59</v>
      </c>
      <c r="F208" t="s">
        <v>59</v>
      </c>
      <c r="G208" t="s">
        <v>59</v>
      </c>
      <c r="H208" s="3">
        <v>17.158055555555553</v>
      </c>
      <c r="I208" s="3">
        <v>51.166666666666664</v>
      </c>
    </row>
    <row r="209" spans="1:9" x14ac:dyDescent="0.25">
      <c r="A209" t="s">
        <v>191</v>
      </c>
      <c r="B209" t="s">
        <v>124</v>
      </c>
      <c r="C209" t="s">
        <v>125</v>
      </c>
      <c r="D209">
        <v>12</v>
      </c>
      <c r="E209" t="s">
        <v>59</v>
      </c>
      <c r="F209" t="s">
        <v>59</v>
      </c>
      <c r="G209" t="s">
        <v>59</v>
      </c>
      <c r="H209" s="3">
        <v>16.236111111111111</v>
      </c>
      <c r="I209" s="3">
        <v>51.143888888888888</v>
      </c>
    </row>
    <row r="210" spans="1:9" x14ac:dyDescent="0.25">
      <c r="A210" t="s">
        <v>191</v>
      </c>
      <c r="B210" t="s">
        <v>60</v>
      </c>
      <c r="C210" t="s">
        <v>61</v>
      </c>
      <c r="D210">
        <v>12</v>
      </c>
      <c r="E210" t="s">
        <v>59</v>
      </c>
      <c r="F210" t="s">
        <v>59</v>
      </c>
      <c r="G210" t="s">
        <v>59</v>
      </c>
      <c r="H210" s="3">
        <v>16.80777777777778</v>
      </c>
      <c r="I210" s="3">
        <v>52.336944444444448</v>
      </c>
    </row>
    <row r="211" spans="1:9" x14ac:dyDescent="0.25">
      <c r="A211" t="s">
        <v>191</v>
      </c>
      <c r="B211" t="s">
        <v>83</v>
      </c>
      <c r="C211" t="s">
        <v>84</v>
      </c>
      <c r="D211">
        <v>7</v>
      </c>
      <c r="E211" t="s">
        <v>59</v>
      </c>
      <c r="F211" t="s">
        <v>59</v>
      </c>
      <c r="G211" t="s">
        <v>68</v>
      </c>
      <c r="H211" s="3">
        <v>18.662222222222219</v>
      </c>
      <c r="I211" s="3">
        <v>54.2575</v>
      </c>
    </row>
    <row r="212" spans="1:9" x14ac:dyDescent="0.25">
      <c r="A212" t="s">
        <v>191</v>
      </c>
      <c r="B212" t="s">
        <v>133</v>
      </c>
      <c r="C212" t="s">
        <v>134</v>
      </c>
      <c r="D212">
        <v>8</v>
      </c>
      <c r="E212" t="s">
        <v>59</v>
      </c>
      <c r="F212" t="s">
        <v>59</v>
      </c>
      <c r="G212" t="s">
        <v>68</v>
      </c>
      <c r="H212" s="3">
        <v>18.15111111111111</v>
      </c>
      <c r="I212" s="3">
        <v>53.149444444444441</v>
      </c>
    </row>
    <row r="213" spans="1:9" x14ac:dyDescent="0.25">
      <c r="A213" t="s">
        <v>191</v>
      </c>
      <c r="B213" t="s">
        <v>89</v>
      </c>
      <c r="C213" t="s">
        <v>90</v>
      </c>
      <c r="D213">
        <v>27</v>
      </c>
      <c r="E213" t="s">
        <v>59</v>
      </c>
      <c r="F213" t="s">
        <v>59</v>
      </c>
      <c r="G213" t="s">
        <v>68</v>
      </c>
      <c r="H213" s="3">
        <v>18.740000000000002</v>
      </c>
      <c r="I213" s="3">
        <v>53.467222222222226</v>
      </c>
    </row>
    <row r="214" spans="1:9" x14ac:dyDescent="0.25">
      <c r="A214" t="s">
        <v>194</v>
      </c>
      <c r="B214" t="s">
        <v>195</v>
      </c>
      <c r="C214" t="s">
        <v>196</v>
      </c>
      <c r="D214">
        <v>17</v>
      </c>
      <c r="E214" t="s">
        <v>68</v>
      </c>
      <c r="F214" t="s">
        <v>68</v>
      </c>
      <c r="G214" t="s">
        <v>12</v>
      </c>
      <c r="H214" s="3">
        <v>19.230555555555554</v>
      </c>
      <c r="I214" s="3">
        <v>50.270277777777778</v>
      </c>
    </row>
    <row r="215" spans="1:9" x14ac:dyDescent="0.25">
      <c r="A215" t="s">
        <v>194</v>
      </c>
      <c r="B215" t="s">
        <v>21</v>
      </c>
      <c r="C215" t="s">
        <v>22</v>
      </c>
      <c r="D215">
        <v>2</v>
      </c>
      <c r="E215" t="s">
        <v>68</v>
      </c>
      <c r="F215" t="s">
        <v>68</v>
      </c>
      <c r="G215" t="s">
        <v>13</v>
      </c>
      <c r="H215" s="3">
        <v>22.624166666666667</v>
      </c>
      <c r="I215" s="3">
        <v>51.449166666666663</v>
      </c>
    </row>
    <row r="216" spans="1:9" x14ac:dyDescent="0.25">
      <c r="A216" t="s">
        <v>194</v>
      </c>
      <c r="B216" t="s">
        <v>44</v>
      </c>
      <c r="C216" t="s">
        <v>45</v>
      </c>
      <c r="D216">
        <v>13</v>
      </c>
      <c r="E216" t="s">
        <v>68</v>
      </c>
      <c r="F216" t="s">
        <v>68</v>
      </c>
      <c r="G216" t="s">
        <v>12</v>
      </c>
      <c r="H216" s="3">
        <v>17.435555555555556</v>
      </c>
      <c r="I216" s="3">
        <v>50.848055555555561</v>
      </c>
    </row>
    <row r="217" spans="1:9" x14ac:dyDescent="0.25">
      <c r="A217" t="s">
        <v>194</v>
      </c>
      <c r="B217" t="s">
        <v>197</v>
      </c>
      <c r="C217" t="s">
        <v>198</v>
      </c>
      <c r="D217">
        <v>28</v>
      </c>
      <c r="E217" t="s">
        <v>68</v>
      </c>
      <c r="F217" t="s">
        <v>68</v>
      </c>
      <c r="G217" t="s">
        <v>12</v>
      </c>
      <c r="H217" s="3">
        <v>20.829722222222223</v>
      </c>
      <c r="I217" s="3">
        <v>49.965000000000003</v>
      </c>
    </row>
    <row r="218" spans="1:9" x14ac:dyDescent="0.25">
      <c r="A218" t="s">
        <v>194</v>
      </c>
      <c r="B218" t="s">
        <v>21</v>
      </c>
      <c r="C218" t="s">
        <v>22</v>
      </c>
      <c r="D218">
        <v>18</v>
      </c>
      <c r="E218" t="s">
        <v>68</v>
      </c>
      <c r="F218" t="s">
        <v>68</v>
      </c>
      <c r="G218" t="s">
        <v>13</v>
      </c>
      <c r="H218" s="3">
        <v>22.624166666666667</v>
      </c>
      <c r="I218" s="3">
        <v>51.449166666666663</v>
      </c>
    </row>
    <row r="219" spans="1:9" x14ac:dyDescent="0.25">
      <c r="A219" t="s">
        <v>194</v>
      </c>
      <c r="B219" t="s">
        <v>195</v>
      </c>
      <c r="C219" t="s">
        <v>196</v>
      </c>
      <c r="D219">
        <v>5</v>
      </c>
      <c r="E219" t="s">
        <v>68</v>
      </c>
      <c r="F219" t="s">
        <v>68</v>
      </c>
      <c r="G219" t="s">
        <v>12</v>
      </c>
      <c r="H219" s="3">
        <v>19.230555555555554</v>
      </c>
      <c r="I219" s="3">
        <v>50.270277777777778</v>
      </c>
    </row>
    <row r="220" spans="1:9" x14ac:dyDescent="0.25">
      <c r="A220" t="s">
        <v>194</v>
      </c>
      <c r="B220" t="s">
        <v>64</v>
      </c>
      <c r="C220" t="s">
        <v>65</v>
      </c>
      <c r="D220">
        <v>23</v>
      </c>
      <c r="E220" t="s">
        <v>68</v>
      </c>
      <c r="F220" t="s">
        <v>68</v>
      </c>
      <c r="G220" t="s">
        <v>59</v>
      </c>
      <c r="H220" s="3">
        <v>17.22</v>
      </c>
      <c r="I220" s="3">
        <v>52.389166666666668</v>
      </c>
    </row>
    <row r="221" spans="1:9" x14ac:dyDescent="0.25">
      <c r="A221" t="s">
        <v>199</v>
      </c>
      <c r="B221" t="s">
        <v>64</v>
      </c>
      <c r="C221" t="s">
        <v>65</v>
      </c>
      <c r="D221">
        <v>3</v>
      </c>
      <c r="E221" t="s">
        <v>68</v>
      </c>
      <c r="F221" t="s">
        <v>68</v>
      </c>
      <c r="G221" t="s">
        <v>59</v>
      </c>
      <c r="H221" s="3">
        <v>17.22</v>
      </c>
      <c r="I221" s="3">
        <v>52.389166666666668</v>
      </c>
    </row>
    <row r="222" spans="1:9" x14ac:dyDescent="0.25">
      <c r="A222" t="s">
        <v>199</v>
      </c>
      <c r="B222" t="s">
        <v>89</v>
      </c>
      <c r="C222" t="s">
        <v>90</v>
      </c>
      <c r="D222">
        <v>17</v>
      </c>
      <c r="E222" t="s">
        <v>68</v>
      </c>
      <c r="F222" t="s">
        <v>68</v>
      </c>
      <c r="G222" t="s">
        <v>68</v>
      </c>
      <c r="H222" s="3">
        <v>18.740000000000002</v>
      </c>
      <c r="I222" s="3">
        <v>53.467222222222226</v>
      </c>
    </row>
    <row r="223" spans="1:9" x14ac:dyDescent="0.25">
      <c r="A223" t="s">
        <v>199</v>
      </c>
      <c r="B223" t="s">
        <v>69</v>
      </c>
      <c r="C223" t="s">
        <v>70</v>
      </c>
      <c r="D223">
        <v>24</v>
      </c>
      <c r="E223" t="s">
        <v>68</v>
      </c>
      <c r="F223" t="s">
        <v>68</v>
      </c>
      <c r="G223" t="s">
        <v>59</v>
      </c>
      <c r="H223" s="3">
        <v>15.134166666666665</v>
      </c>
      <c r="I223" s="3">
        <v>52.750555555555557</v>
      </c>
    </row>
    <row r="224" spans="1:9" x14ac:dyDescent="0.25">
      <c r="A224" t="s">
        <v>194</v>
      </c>
      <c r="B224" t="s">
        <v>51</v>
      </c>
      <c r="C224" t="s">
        <v>52</v>
      </c>
      <c r="D224">
        <v>11</v>
      </c>
      <c r="E224" t="s">
        <v>68</v>
      </c>
      <c r="F224" t="s">
        <v>68</v>
      </c>
      <c r="G224" t="s">
        <v>13</v>
      </c>
      <c r="H224" s="3">
        <v>18.728333333333332</v>
      </c>
      <c r="I224" s="3">
        <v>51.589722222222221</v>
      </c>
    </row>
    <row r="225" spans="1:9" x14ac:dyDescent="0.25">
      <c r="A225" t="s">
        <v>194</v>
      </c>
      <c r="B225" t="s">
        <v>87</v>
      </c>
      <c r="C225" t="s">
        <v>88</v>
      </c>
      <c r="D225">
        <v>17</v>
      </c>
      <c r="E225" t="s">
        <v>68</v>
      </c>
      <c r="F225" t="s">
        <v>68</v>
      </c>
      <c r="G225" t="s">
        <v>68</v>
      </c>
      <c r="H225" s="3">
        <v>18.638333333333332</v>
      </c>
      <c r="I225" s="3">
        <v>54.342500000000001</v>
      </c>
    </row>
    <row r="226" spans="1:9" x14ac:dyDescent="0.25">
      <c r="A226" t="s">
        <v>194</v>
      </c>
      <c r="B226" t="s">
        <v>93</v>
      </c>
      <c r="C226" t="s">
        <v>94</v>
      </c>
      <c r="D226">
        <v>16</v>
      </c>
      <c r="E226" t="s">
        <v>68</v>
      </c>
      <c r="F226" t="s">
        <v>68</v>
      </c>
      <c r="G226" t="s">
        <v>13</v>
      </c>
      <c r="H226" s="3">
        <v>23.205833333333331</v>
      </c>
      <c r="I226" s="3">
        <v>53.150833333333331</v>
      </c>
    </row>
    <row r="227" spans="1:9" x14ac:dyDescent="0.25">
      <c r="A227" t="s">
        <v>194</v>
      </c>
      <c r="B227" t="s">
        <v>87</v>
      </c>
      <c r="C227" t="s">
        <v>88</v>
      </c>
      <c r="D227">
        <v>12</v>
      </c>
      <c r="E227" t="s">
        <v>68</v>
      </c>
      <c r="F227" t="s">
        <v>68</v>
      </c>
      <c r="G227" t="s">
        <v>68</v>
      </c>
      <c r="H227" s="3">
        <v>18.638333333333332</v>
      </c>
      <c r="I227" s="3">
        <v>54.342500000000001</v>
      </c>
    </row>
    <row r="228" spans="1:9" x14ac:dyDescent="0.25">
      <c r="A228" t="s">
        <v>194</v>
      </c>
      <c r="B228" t="s">
        <v>197</v>
      </c>
      <c r="C228" t="s">
        <v>198</v>
      </c>
      <c r="D228">
        <v>19</v>
      </c>
      <c r="E228" t="s">
        <v>68</v>
      </c>
      <c r="F228" t="s">
        <v>68</v>
      </c>
      <c r="G228" t="s">
        <v>12</v>
      </c>
      <c r="H228" s="3">
        <v>20.829722222222223</v>
      </c>
      <c r="I228" s="3">
        <v>49.965000000000003</v>
      </c>
    </row>
    <row r="229" spans="1:9" x14ac:dyDescent="0.25">
      <c r="A229" t="s">
        <v>194</v>
      </c>
      <c r="B229" t="s">
        <v>93</v>
      </c>
      <c r="C229" t="s">
        <v>94</v>
      </c>
      <c r="D229">
        <v>6</v>
      </c>
      <c r="E229" t="s">
        <v>68</v>
      </c>
      <c r="F229" t="s">
        <v>68</v>
      </c>
      <c r="G229" t="s">
        <v>13</v>
      </c>
      <c r="H229" s="3">
        <v>23.205833333333331</v>
      </c>
      <c r="I229" s="3">
        <v>53.150833333333331</v>
      </c>
    </row>
    <row r="230" spans="1:9" x14ac:dyDescent="0.25">
      <c r="A230" t="s">
        <v>194</v>
      </c>
      <c r="B230" t="s">
        <v>85</v>
      </c>
      <c r="C230" t="s">
        <v>86</v>
      </c>
      <c r="D230">
        <v>7</v>
      </c>
      <c r="E230" t="s">
        <v>68</v>
      </c>
      <c r="F230" t="s">
        <v>68</v>
      </c>
      <c r="G230" t="s">
        <v>68</v>
      </c>
      <c r="H230" s="3">
        <v>16.20611111111111</v>
      </c>
      <c r="I230" s="3">
        <v>54.211944444444448</v>
      </c>
    </row>
    <row r="231" spans="1:9" x14ac:dyDescent="0.25">
      <c r="A231" t="s">
        <v>194</v>
      </c>
      <c r="B231" t="s">
        <v>51</v>
      </c>
      <c r="C231" t="s">
        <v>52</v>
      </c>
      <c r="D231">
        <v>27</v>
      </c>
      <c r="E231" t="s">
        <v>68</v>
      </c>
      <c r="F231" t="s">
        <v>68</v>
      </c>
      <c r="G231" t="s">
        <v>13</v>
      </c>
      <c r="H231" s="3">
        <v>18.728333333333332</v>
      </c>
      <c r="I231" s="3">
        <v>51.589722222222221</v>
      </c>
    </row>
    <row r="232" spans="1:9" x14ac:dyDescent="0.25">
      <c r="A232" t="s">
        <v>194</v>
      </c>
      <c r="B232" t="s">
        <v>85</v>
      </c>
      <c r="C232" t="s">
        <v>86</v>
      </c>
      <c r="D232">
        <v>29</v>
      </c>
      <c r="E232" t="s">
        <v>68</v>
      </c>
      <c r="F232" t="s">
        <v>68</v>
      </c>
      <c r="G232" t="s">
        <v>68</v>
      </c>
      <c r="H232" s="3">
        <v>16.20611111111111</v>
      </c>
      <c r="I232" s="3">
        <v>54.211944444444448</v>
      </c>
    </row>
    <row r="233" spans="1:9" x14ac:dyDescent="0.25">
      <c r="A233" t="s">
        <v>199</v>
      </c>
      <c r="B233" t="s">
        <v>51</v>
      </c>
      <c r="C233" t="s">
        <v>52</v>
      </c>
      <c r="D233">
        <v>17</v>
      </c>
      <c r="E233" t="s">
        <v>68</v>
      </c>
      <c r="F233" t="s">
        <v>68</v>
      </c>
      <c r="G233" t="s">
        <v>13</v>
      </c>
      <c r="H233" s="3">
        <v>18.728333333333332</v>
      </c>
      <c r="I233" s="3">
        <v>51.589722222222221</v>
      </c>
    </row>
    <row r="234" spans="1:9" x14ac:dyDescent="0.25">
      <c r="A234" t="s">
        <v>199</v>
      </c>
      <c r="B234" t="s">
        <v>93</v>
      </c>
      <c r="C234" t="s">
        <v>94</v>
      </c>
      <c r="D234">
        <v>27</v>
      </c>
      <c r="E234" t="s">
        <v>68</v>
      </c>
      <c r="F234" t="s">
        <v>68</v>
      </c>
      <c r="G234" t="s">
        <v>13</v>
      </c>
      <c r="H234" s="3">
        <v>23.205833333333331</v>
      </c>
      <c r="I234" s="3">
        <v>53.150833333333331</v>
      </c>
    </row>
    <row r="235" spans="1:9" x14ac:dyDescent="0.25">
      <c r="A235" t="s">
        <v>199</v>
      </c>
      <c r="B235" t="s">
        <v>85</v>
      </c>
      <c r="C235" t="s">
        <v>86</v>
      </c>
      <c r="D235">
        <v>9</v>
      </c>
      <c r="E235" t="s">
        <v>68</v>
      </c>
      <c r="F235" t="s">
        <v>68</v>
      </c>
      <c r="G235" t="s">
        <v>68</v>
      </c>
      <c r="H235" s="3">
        <v>16.20611111111111</v>
      </c>
      <c r="I235" s="3">
        <v>54.211944444444448</v>
      </c>
    </row>
    <row r="236" spans="1:9" x14ac:dyDescent="0.25">
      <c r="A236" t="s">
        <v>199</v>
      </c>
      <c r="B236" t="s">
        <v>89</v>
      </c>
      <c r="C236" t="s">
        <v>90</v>
      </c>
      <c r="D236">
        <v>10</v>
      </c>
      <c r="E236" t="s">
        <v>68</v>
      </c>
      <c r="F236" t="s">
        <v>68</v>
      </c>
      <c r="G236" t="s">
        <v>68</v>
      </c>
      <c r="H236" s="3">
        <v>18.740000000000002</v>
      </c>
      <c r="I236" s="3">
        <v>53.467222222222226</v>
      </c>
    </row>
    <row r="237" spans="1:9" x14ac:dyDescent="0.25">
      <c r="A237" t="s">
        <v>199</v>
      </c>
      <c r="B237" t="s">
        <v>200</v>
      </c>
      <c r="C237" t="s">
        <v>201</v>
      </c>
      <c r="D237">
        <v>16</v>
      </c>
      <c r="E237" t="s">
        <v>68</v>
      </c>
      <c r="F237" t="s">
        <v>68</v>
      </c>
      <c r="G237" t="s">
        <v>12</v>
      </c>
      <c r="H237" s="3">
        <v>18.954722222222223</v>
      </c>
      <c r="I237" s="3">
        <v>50.298611111111107</v>
      </c>
    </row>
    <row r="238" spans="1:9" x14ac:dyDescent="0.25">
      <c r="A238" t="s">
        <v>199</v>
      </c>
      <c r="B238" t="s">
        <v>15</v>
      </c>
      <c r="C238" t="s">
        <v>16</v>
      </c>
      <c r="D238">
        <v>28</v>
      </c>
      <c r="E238" t="s">
        <v>68</v>
      </c>
      <c r="F238" t="s">
        <v>68</v>
      </c>
      <c r="G238" t="s">
        <v>13</v>
      </c>
      <c r="H238" s="3">
        <v>21.459444444444443</v>
      </c>
      <c r="I238" s="3">
        <v>52.586666666666666</v>
      </c>
    </row>
    <row r="239" spans="1:9" x14ac:dyDescent="0.25">
      <c r="A239" t="s">
        <v>199</v>
      </c>
      <c r="B239" t="s">
        <v>87</v>
      </c>
      <c r="C239" t="s">
        <v>88</v>
      </c>
      <c r="D239">
        <v>29</v>
      </c>
      <c r="E239" t="s">
        <v>68</v>
      </c>
      <c r="F239" t="s">
        <v>68</v>
      </c>
      <c r="G239" t="s">
        <v>68</v>
      </c>
      <c r="H239" s="3">
        <v>18.638333333333332</v>
      </c>
      <c r="I239" s="3">
        <v>54.342500000000001</v>
      </c>
    </row>
    <row r="240" spans="1:9" x14ac:dyDescent="0.25">
      <c r="A240" t="s">
        <v>194</v>
      </c>
      <c r="B240" t="s">
        <v>15</v>
      </c>
      <c r="C240" t="s">
        <v>16</v>
      </c>
      <c r="D240">
        <v>2</v>
      </c>
      <c r="E240" t="s">
        <v>68</v>
      </c>
      <c r="F240" t="s">
        <v>68</v>
      </c>
      <c r="G240" t="s">
        <v>13</v>
      </c>
      <c r="H240" s="3">
        <v>21.459444444444443</v>
      </c>
      <c r="I240" s="3">
        <v>52.586666666666666</v>
      </c>
    </row>
    <row r="241" spans="1:9" x14ac:dyDescent="0.25">
      <c r="A241" t="s">
        <v>194</v>
      </c>
      <c r="B241" t="s">
        <v>15</v>
      </c>
      <c r="C241" t="s">
        <v>16</v>
      </c>
      <c r="D241">
        <v>30</v>
      </c>
      <c r="E241" t="s">
        <v>68</v>
      </c>
      <c r="F241" t="s">
        <v>68</v>
      </c>
      <c r="G241" t="s">
        <v>13</v>
      </c>
      <c r="H241" s="3">
        <v>21.459444444444443</v>
      </c>
      <c r="I241" s="3">
        <v>52.586666666666666</v>
      </c>
    </row>
    <row r="242" spans="1:9" x14ac:dyDescent="0.25">
      <c r="A242" t="s">
        <v>194</v>
      </c>
      <c r="B242" t="s">
        <v>17</v>
      </c>
      <c r="C242" t="s">
        <v>18</v>
      </c>
      <c r="D242">
        <v>8</v>
      </c>
      <c r="E242" t="s">
        <v>68</v>
      </c>
      <c r="F242" t="s">
        <v>68</v>
      </c>
      <c r="G242" t="s">
        <v>13</v>
      </c>
      <c r="H242" s="3">
        <v>20.727499999999999</v>
      </c>
      <c r="I242" s="3">
        <v>52.123333333333335</v>
      </c>
    </row>
    <row r="243" spans="1:9" x14ac:dyDescent="0.25">
      <c r="A243" t="s">
        <v>194</v>
      </c>
      <c r="B243" t="s">
        <v>17</v>
      </c>
      <c r="C243" t="s">
        <v>18</v>
      </c>
      <c r="D243">
        <v>20</v>
      </c>
      <c r="E243" t="s">
        <v>68</v>
      </c>
      <c r="F243" t="s">
        <v>68</v>
      </c>
      <c r="G243" t="s">
        <v>13</v>
      </c>
      <c r="H243" s="3">
        <v>20.727499999999999</v>
      </c>
      <c r="I243" s="3">
        <v>52.123333333333335</v>
      </c>
    </row>
    <row r="244" spans="1:9" x14ac:dyDescent="0.25">
      <c r="A244" t="s">
        <v>194</v>
      </c>
      <c r="B244" t="s">
        <v>95</v>
      </c>
      <c r="C244" t="s">
        <v>96</v>
      </c>
      <c r="D244">
        <v>13</v>
      </c>
      <c r="E244" t="s">
        <v>68</v>
      </c>
      <c r="F244" t="s">
        <v>68</v>
      </c>
      <c r="G244" t="s">
        <v>13</v>
      </c>
      <c r="H244" s="3">
        <v>20.520555555555553</v>
      </c>
      <c r="I244" s="3">
        <v>51.972222222222221</v>
      </c>
    </row>
    <row r="245" spans="1:9" x14ac:dyDescent="0.25">
      <c r="A245" t="s">
        <v>194</v>
      </c>
      <c r="B245" t="s">
        <v>95</v>
      </c>
      <c r="C245" t="s">
        <v>96</v>
      </c>
      <c r="D245">
        <v>12</v>
      </c>
      <c r="E245" t="s">
        <v>68</v>
      </c>
      <c r="F245" t="s">
        <v>68</v>
      </c>
      <c r="G245" t="s">
        <v>13</v>
      </c>
      <c r="H245" s="3">
        <v>20.520555555555553</v>
      </c>
      <c r="I245" s="3">
        <v>51.972222222222221</v>
      </c>
    </row>
    <row r="246" spans="1:9" x14ac:dyDescent="0.25">
      <c r="A246" t="s">
        <v>194</v>
      </c>
      <c r="B246" t="s">
        <v>17</v>
      </c>
      <c r="C246" t="s">
        <v>18</v>
      </c>
      <c r="D246">
        <v>6</v>
      </c>
      <c r="E246" t="s">
        <v>68</v>
      </c>
      <c r="F246" t="s">
        <v>68</v>
      </c>
      <c r="G246" t="s">
        <v>13</v>
      </c>
      <c r="H246" s="3">
        <v>20.727499999999999</v>
      </c>
      <c r="I246" s="3">
        <v>52.123333333333335</v>
      </c>
    </row>
    <row r="247" spans="1:9" x14ac:dyDescent="0.25">
      <c r="A247" t="s">
        <v>194</v>
      </c>
      <c r="B247" t="s">
        <v>15</v>
      </c>
      <c r="C247" t="s">
        <v>16</v>
      </c>
      <c r="D247">
        <v>1</v>
      </c>
      <c r="E247" t="s">
        <v>68</v>
      </c>
      <c r="F247" t="s">
        <v>68</v>
      </c>
      <c r="G247" t="s">
        <v>13</v>
      </c>
      <c r="H247" s="3">
        <v>21.459444444444443</v>
      </c>
      <c r="I247" s="3">
        <v>52.586666666666666</v>
      </c>
    </row>
    <row r="248" spans="1:9" x14ac:dyDescent="0.25">
      <c r="A248" t="s">
        <v>194</v>
      </c>
      <c r="B248" t="s">
        <v>15</v>
      </c>
      <c r="C248" t="s">
        <v>16</v>
      </c>
      <c r="D248">
        <v>17</v>
      </c>
      <c r="E248" t="s">
        <v>68</v>
      </c>
      <c r="F248" t="s">
        <v>68</v>
      </c>
      <c r="G248" t="s">
        <v>13</v>
      </c>
      <c r="H248" s="3">
        <v>21.459444444444443</v>
      </c>
      <c r="I248" s="3">
        <v>52.586666666666666</v>
      </c>
    </row>
    <row r="249" spans="1:9" x14ac:dyDescent="0.25">
      <c r="A249" t="s">
        <v>194</v>
      </c>
      <c r="B249" t="s">
        <v>93</v>
      </c>
      <c r="C249" t="s">
        <v>94</v>
      </c>
      <c r="D249">
        <v>9</v>
      </c>
      <c r="E249" t="s">
        <v>68</v>
      </c>
      <c r="F249" t="s">
        <v>68</v>
      </c>
      <c r="G249" t="s">
        <v>13</v>
      </c>
      <c r="H249" s="3">
        <v>23.205833333333331</v>
      </c>
      <c r="I249" s="3">
        <v>53.150833333333331</v>
      </c>
    </row>
    <row r="250" spans="1:9" x14ac:dyDescent="0.25">
      <c r="A250" t="s">
        <v>194</v>
      </c>
      <c r="B250" t="s">
        <v>34</v>
      </c>
      <c r="C250" t="s">
        <v>35</v>
      </c>
      <c r="D250">
        <v>2</v>
      </c>
      <c r="E250" t="s">
        <v>68</v>
      </c>
      <c r="F250" t="s">
        <v>68</v>
      </c>
      <c r="G250" t="s">
        <v>12</v>
      </c>
      <c r="H250" s="3">
        <v>19.871666666666666</v>
      </c>
      <c r="I250" s="3">
        <v>50.113055555555555</v>
      </c>
    </row>
    <row r="251" spans="1:9" x14ac:dyDescent="0.25">
      <c r="A251" t="s">
        <v>194</v>
      </c>
      <c r="B251" t="s">
        <v>34</v>
      </c>
      <c r="C251" t="s">
        <v>35</v>
      </c>
      <c r="D251">
        <v>14</v>
      </c>
      <c r="E251" t="s">
        <v>68</v>
      </c>
      <c r="F251" t="s">
        <v>68</v>
      </c>
      <c r="G251" t="s">
        <v>12</v>
      </c>
      <c r="H251" s="3">
        <v>19.871666666666666</v>
      </c>
      <c r="I251" s="3">
        <v>50.113055555555555</v>
      </c>
    </row>
    <row r="252" spans="1:9" x14ac:dyDescent="0.25">
      <c r="A252" t="s">
        <v>194</v>
      </c>
      <c r="B252" t="s">
        <v>197</v>
      </c>
      <c r="C252" t="s">
        <v>198</v>
      </c>
      <c r="D252">
        <v>18</v>
      </c>
      <c r="E252" t="s">
        <v>68</v>
      </c>
      <c r="F252" t="s">
        <v>68</v>
      </c>
      <c r="G252" t="s">
        <v>12</v>
      </c>
      <c r="H252" s="3">
        <v>20.829722222222223</v>
      </c>
      <c r="I252" s="3">
        <v>49.965000000000003</v>
      </c>
    </row>
    <row r="253" spans="1:9" x14ac:dyDescent="0.25">
      <c r="A253" t="s">
        <v>194</v>
      </c>
      <c r="B253" t="s">
        <v>197</v>
      </c>
      <c r="C253" t="s">
        <v>198</v>
      </c>
      <c r="D253">
        <v>29</v>
      </c>
      <c r="E253" t="s">
        <v>68</v>
      </c>
      <c r="F253" t="s">
        <v>68</v>
      </c>
      <c r="G253" t="s">
        <v>12</v>
      </c>
      <c r="H253" s="3">
        <v>20.829722222222223</v>
      </c>
      <c r="I253" s="3">
        <v>49.965000000000003</v>
      </c>
    </row>
    <row r="254" spans="1:9" x14ac:dyDescent="0.25">
      <c r="A254" t="s">
        <v>194</v>
      </c>
      <c r="B254" t="s">
        <v>195</v>
      </c>
      <c r="C254" t="s">
        <v>196</v>
      </c>
      <c r="D254">
        <v>29</v>
      </c>
      <c r="E254" t="s">
        <v>68</v>
      </c>
      <c r="F254" t="s">
        <v>68</v>
      </c>
      <c r="G254" t="s">
        <v>12</v>
      </c>
      <c r="H254" s="3">
        <v>19.230555555555554</v>
      </c>
      <c r="I254" s="3">
        <v>50.270277777777778</v>
      </c>
    </row>
    <row r="255" spans="1:9" x14ac:dyDescent="0.25">
      <c r="A255" t="s">
        <v>194</v>
      </c>
      <c r="B255" t="s">
        <v>42</v>
      </c>
      <c r="C255" t="s">
        <v>43</v>
      </c>
      <c r="D255">
        <v>21</v>
      </c>
      <c r="E255" t="s">
        <v>68</v>
      </c>
      <c r="F255" t="s">
        <v>68</v>
      </c>
      <c r="G255" t="s">
        <v>12</v>
      </c>
      <c r="H255" s="3">
        <v>18.84611111111111</v>
      </c>
      <c r="I255" s="3">
        <v>50.246388888888887</v>
      </c>
    </row>
    <row r="256" spans="1:9" x14ac:dyDescent="0.25">
      <c r="A256" t="s">
        <v>194</v>
      </c>
      <c r="B256" t="s">
        <v>42</v>
      </c>
      <c r="C256" t="s">
        <v>43</v>
      </c>
      <c r="D256">
        <v>5</v>
      </c>
      <c r="E256" t="s">
        <v>68</v>
      </c>
      <c r="F256" t="s">
        <v>68</v>
      </c>
      <c r="G256" t="s">
        <v>12</v>
      </c>
      <c r="H256" s="3">
        <v>18.84611111111111</v>
      </c>
      <c r="I256" s="3">
        <v>50.246388888888887</v>
      </c>
    </row>
    <row r="257" spans="1:9" x14ac:dyDescent="0.25">
      <c r="A257" t="s">
        <v>194</v>
      </c>
      <c r="B257" t="s">
        <v>44</v>
      </c>
      <c r="C257" t="s">
        <v>45</v>
      </c>
      <c r="D257">
        <v>18</v>
      </c>
      <c r="E257" t="s">
        <v>68</v>
      </c>
      <c r="F257" t="s">
        <v>68</v>
      </c>
      <c r="G257" t="s">
        <v>12</v>
      </c>
      <c r="H257" s="3">
        <v>17.435555555555556</v>
      </c>
      <c r="I257" s="3">
        <v>50.848055555555561</v>
      </c>
    </row>
    <row r="258" spans="1:9" x14ac:dyDescent="0.25">
      <c r="A258" t="s">
        <v>194</v>
      </c>
      <c r="B258" t="s">
        <v>44</v>
      </c>
      <c r="C258" t="s">
        <v>45</v>
      </c>
      <c r="D258">
        <v>3</v>
      </c>
      <c r="E258" t="s">
        <v>68</v>
      </c>
      <c r="F258" t="s">
        <v>68</v>
      </c>
      <c r="G258" t="s">
        <v>12</v>
      </c>
      <c r="H258" s="3">
        <v>17.435555555555556</v>
      </c>
      <c r="I258" s="3">
        <v>50.848055555555561</v>
      </c>
    </row>
    <row r="259" spans="1:9" x14ac:dyDescent="0.25">
      <c r="A259" t="s">
        <v>194</v>
      </c>
      <c r="B259" t="s">
        <v>69</v>
      </c>
      <c r="C259" t="s">
        <v>70</v>
      </c>
      <c r="D259">
        <v>21</v>
      </c>
      <c r="E259" t="s">
        <v>68</v>
      </c>
      <c r="F259" t="s">
        <v>68</v>
      </c>
      <c r="G259" t="s">
        <v>59</v>
      </c>
      <c r="H259" s="3">
        <v>15.134166666666665</v>
      </c>
      <c r="I259" s="3">
        <v>52.750555555555557</v>
      </c>
    </row>
    <row r="260" spans="1:9" x14ac:dyDescent="0.25">
      <c r="A260" t="s">
        <v>194</v>
      </c>
      <c r="B260" t="s">
        <v>95</v>
      </c>
      <c r="C260" t="s">
        <v>96</v>
      </c>
      <c r="D260">
        <v>2</v>
      </c>
      <c r="E260" t="s">
        <v>68</v>
      </c>
      <c r="F260" t="s">
        <v>68</v>
      </c>
      <c r="G260" t="s">
        <v>13</v>
      </c>
      <c r="H260" s="3">
        <v>20.520555555555553</v>
      </c>
      <c r="I260" s="3">
        <v>51.972222222222221</v>
      </c>
    </row>
    <row r="261" spans="1:9" x14ac:dyDescent="0.25">
      <c r="A261" t="s">
        <v>194</v>
      </c>
      <c r="B261" t="s">
        <v>51</v>
      </c>
      <c r="C261" t="s">
        <v>52</v>
      </c>
      <c r="D261">
        <v>15</v>
      </c>
      <c r="E261" t="s">
        <v>68</v>
      </c>
      <c r="F261" t="s">
        <v>68</v>
      </c>
      <c r="G261" t="s">
        <v>13</v>
      </c>
      <c r="H261" s="3">
        <v>18.728333333333332</v>
      </c>
      <c r="I261" s="3">
        <v>51.589722222222221</v>
      </c>
    </row>
    <row r="262" spans="1:9" x14ac:dyDescent="0.25">
      <c r="A262" t="s">
        <v>194</v>
      </c>
      <c r="B262" t="s">
        <v>51</v>
      </c>
      <c r="C262" t="s">
        <v>52</v>
      </c>
      <c r="D262">
        <v>14</v>
      </c>
      <c r="E262" t="s">
        <v>68</v>
      </c>
      <c r="F262" t="s">
        <v>68</v>
      </c>
      <c r="G262" t="s">
        <v>13</v>
      </c>
      <c r="H262" s="3">
        <v>18.728333333333332</v>
      </c>
      <c r="I262" s="3">
        <v>51.589722222222221</v>
      </c>
    </row>
    <row r="263" spans="1:9" x14ac:dyDescent="0.25">
      <c r="A263" t="s">
        <v>199</v>
      </c>
      <c r="B263" t="s">
        <v>15</v>
      </c>
      <c r="C263" t="s">
        <v>16</v>
      </c>
      <c r="D263">
        <v>20</v>
      </c>
      <c r="E263" t="s">
        <v>68</v>
      </c>
      <c r="F263" t="s">
        <v>68</v>
      </c>
      <c r="G263" t="s">
        <v>13</v>
      </c>
      <c r="H263" s="3">
        <v>21.459444444444443</v>
      </c>
      <c r="I263" s="3">
        <v>52.586666666666666</v>
      </c>
    </row>
    <row r="264" spans="1:9" x14ac:dyDescent="0.25">
      <c r="A264" t="s">
        <v>199</v>
      </c>
      <c r="B264" t="s">
        <v>93</v>
      </c>
      <c r="C264" t="s">
        <v>94</v>
      </c>
      <c r="D264">
        <v>4</v>
      </c>
      <c r="E264" t="s">
        <v>68</v>
      </c>
      <c r="F264" t="s">
        <v>68</v>
      </c>
      <c r="G264" t="s">
        <v>13</v>
      </c>
      <c r="H264" s="3">
        <v>23.205833333333331</v>
      </c>
      <c r="I264" s="3">
        <v>53.150833333333331</v>
      </c>
    </row>
    <row r="265" spans="1:9" x14ac:dyDescent="0.25">
      <c r="A265" t="s">
        <v>199</v>
      </c>
      <c r="B265" t="s">
        <v>114</v>
      </c>
      <c r="C265" t="s">
        <v>115</v>
      </c>
      <c r="D265">
        <v>17</v>
      </c>
      <c r="E265" t="s">
        <v>68</v>
      </c>
      <c r="F265" t="s">
        <v>68</v>
      </c>
      <c r="G265" t="s">
        <v>13</v>
      </c>
      <c r="H265" s="3">
        <v>22.581666666666667</v>
      </c>
      <c r="I265" s="3">
        <v>51.208611111111111</v>
      </c>
    </row>
    <row r="266" spans="1:9" x14ac:dyDescent="0.25">
      <c r="A266" t="s">
        <v>199</v>
      </c>
      <c r="B266" t="s">
        <v>30</v>
      </c>
      <c r="C266" t="s">
        <v>31</v>
      </c>
      <c r="D266">
        <v>22</v>
      </c>
      <c r="E266" t="s">
        <v>68</v>
      </c>
      <c r="F266" t="s">
        <v>68</v>
      </c>
      <c r="G266" t="s">
        <v>12</v>
      </c>
      <c r="H266" s="3">
        <v>21.053055555555556</v>
      </c>
      <c r="I266" s="3">
        <v>50.078333333333333</v>
      </c>
    </row>
    <row r="267" spans="1:9" x14ac:dyDescent="0.25">
      <c r="A267" t="s">
        <v>199</v>
      </c>
      <c r="B267" t="s">
        <v>200</v>
      </c>
      <c r="C267" t="s">
        <v>201</v>
      </c>
      <c r="D267">
        <v>2</v>
      </c>
      <c r="E267" t="s">
        <v>68</v>
      </c>
      <c r="F267" t="s">
        <v>68</v>
      </c>
      <c r="G267" t="s">
        <v>12</v>
      </c>
      <c r="H267" s="3">
        <v>18.954722222222223</v>
      </c>
      <c r="I267" s="3">
        <v>50.298611111111107</v>
      </c>
    </row>
    <row r="268" spans="1:9" x14ac:dyDescent="0.25">
      <c r="A268" t="s">
        <v>199</v>
      </c>
      <c r="B268" t="s">
        <v>64</v>
      </c>
      <c r="C268" t="s">
        <v>65</v>
      </c>
      <c r="D268">
        <v>12</v>
      </c>
      <c r="E268" t="s">
        <v>68</v>
      </c>
      <c r="F268" t="s">
        <v>68</v>
      </c>
      <c r="G268" t="s">
        <v>59</v>
      </c>
      <c r="H268" s="3">
        <v>17.22</v>
      </c>
      <c r="I268" s="3">
        <v>52.389166666666668</v>
      </c>
    </row>
    <row r="269" spans="1:9" x14ac:dyDescent="0.25">
      <c r="A269" t="s">
        <v>199</v>
      </c>
      <c r="B269" t="s">
        <v>69</v>
      </c>
      <c r="C269" t="s">
        <v>70</v>
      </c>
      <c r="D269">
        <v>28</v>
      </c>
      <c r="E269" t="s">
        <v>68</v>
      </c>
      <c r="F269" t="s">
        <v>68</v>
      </c>
      <c r="G269" t="s">
        <v>59</v>
      </c>
      <c r="H269" s="3">
        <v>15.134166666666665</v>
      </c>
      <c r="I269" s="3">
        <v>52.750555555555557</v>
      </c>
    </row>
    <row r="270" spans="1:9" x14ac:dyDescent="0.25">
      <c r="A270" t="s">
        <v>199</v>
      </c>
      <c r="B270" t="s">
        <v>85</v>
      </c>
      <c r="C270" t="s">
        <v>86</v>
      </c>
      <c r="D270">
        <v>3</v>
      </c>
      <c r="E270" t="s">
        <v>68</v>
      </c>
      <c r="F270" t="s">
        <v>68</v>
      </c>
      <c r="G270" t="s">
        <v>68</v>
      </c>
      <c r="H270" s="3">
        <v>16.20611111111111</v>
      </c>
      <c r="I270" s="3">
        <v>54.211944444444448</v>
      </c>
    </row>
    <row r="271" spans="1:9" x14ac:dyDescent="0.25">
      <c r="A271" t="s">
        <v>199</v>
      </c>
      <c r="B271" t="s">
        <v>87</v>
      </c>
      <c r="C271" t="s">
        <v>88</v>
      </c>
      <c r="D271">
        <v>26</v>
      </c>
      <c r="E271" t="s">
        <v>68</v>
      </c>
      <c r="F271" t="s">
        <v>68</v>
      </c>
      <c r="G271" t="s">
        <v>68</v>
      </c>
      <c r="H271" s="3">
        <v>18.638333333333332</v>
      </c>
      <c r="I271" s="3">
        <v>54.342500000000001</v>
      </c>
    </row>
    <row r="272" spans="1:9" x14ac:dyDescent="0.25">
      <c r="A272" t="s">
        <v>199</v>
      </c>
      <c r="B272" t="s">
        <v>89</v>
      </c>
      <c r="C272" t="s">
        <v>90</v>
      </c>
      <c r="D272">
        <v>6</v>
      </c>
      <c r="E272" t="s">
        <v>68</v>
      </c>
      <c r="F272" t="s">
        <v>68</v>
      </c>
      <c r="G272" t="s">
        <v>68</v>
      </c>
      <c r="H272" s="3">
        <v>18.740000000000002</v>
      </c>
      <c r="I272" s="3">
        <v>53.467222222222226</v>
      </c>
    </row>
    <row r="273" spans="1:9" x14ac:dyDescent="0.25">
      <c r="A273" t="s">
        <v>199</v>
      </c>
      <c r="B273" t="s">
        <v>95</v>
      </c>
      <c r="C273" t="s">
        <v>96</v>
      </c>
      <c r="D273">
        <v>23</v>
      </c>
      <c r="E273" t="s">
        <v>68</v>
      </c>
      <c r="F273" t="s">
        <v>68</v>
      </c>
      <c r="G273" t="s">
        <v>13</v>
      </c>
      <c r="H273" s="3">
        <v>20.520555555555553</v>
      </c>
      <c r="I273" s="3">
        <v>51.972222222222221</v>
      </c>
    </row>
    <row r="274" spans="1:9" x14ac:dyDescent="0.25">
      <c r="A274" t="s">
        <v>199</v>
      </c>
      <c r="B274" t="s">
        <v>202</v>
      </c>
      <c r="C274" t="s">
        <v>203</v>
      </c>
      <c r="D274">
        <v>11</v>
      </c>
      <c r="E274" t="s">
        <v>68</v>
      </c>
      <c r="F274" t="s">
        <v>68</v>
      </c>
      <c r="G274" t="s">
        <v>13</v>
      </c>
      <c r="H274" s="3">
        <v>20.416944444444447</v>
      </c>
      <c r="I274" s="3">
        <v>52.198888888888888</v>
      </c>
    </row>
    <row r="275" spans="1:9" x14ac:dyDescent="0.25">
      <c r="A275" t="s">
        <v>199</v>
      </c>
      <c r="B275" t="s">
        <v>51</v>
      </c>
      <c r="C275" t="s">
        <v>52</v>
      </c>
      <c r="D275">
        <v>20</v>
      </c>
      <c r="E275" t="s">
        <v>68</v>
      </c>
      <c r="F275" t="s">
        <v>68</v>
      </c>
      <c r="G275" t="s">
        <v>13</v>
      </c>
      <c r="H275" s="3">
        <v>18.728333333333332</v>
      </c>
      <c r="I275" s="3">
        <v>51.589722222222221</v>
      </c>
    </row>
    <row r="276" spans="1:9" x14ac:dyDescent="0.25">
      <c r="A276" t="s">
        <v>204</v>
      </c>
      <c r="B276" t="s">
        <v>154</v>
      </c>
      <c r="C276" t="s">
        <v>155</v>
      </c>
      <c r="D276">
        <v>23</v>
      </c>
      <c r="E276" t="s">
        <v>13</v>
      </c>
      <c r="F276" t="s">
        <v>13</v>
      </c>
      <c r="G276" t="s">
        <v>13</v>
      </c>
      <c r="H276" s="3">
        <v>20.807500000000001</v>
      </c>
      <c r="I276" s="3">
        <v>52.094722222222224</v>
      </c>
    </row>
    <row r="277" spans="1:9" x14ac:dyDescent="0.25">
      <c r="A277" t="s">
        <v>204</v>
      </c>
      <c r="B277" t="s">
        <v>15</v>
      </c>
      <c r="C277" t="s">
        <v>16</v>
      </c>
      <c r="D277">
        <v>9</v>
      </c>
      <c r="E277" t="s">
        <v>13</v>
      </c>
      <c r="F277" t="s">
        <v>13</v>
      </c>
      <c r="G277" t="s">
        <v>13</v>
      </c>
      <c r="H277" s="3">
        <v>21.459444444444443</v>
      </c>
      <c r="I277" s="3">
        <v>52.586666666666666</v>
      </c>
    </row>
    <row r="278" spans="1:9" x14ac:dyDescent="0.25">
      <c r="A278" t="s">
        <v>205</v>
      </c>
      <c r="B278" t="s">
        <v>108</v>
      </c>
      <c r="C278" t="s">
        <v>109</v>
      </c>
      <c r="D278">
        <v>30</v>
      </c>
      <c r="E278" t="s">
        <v>13</v>
      </c>
      <c r="F278" t="s">
        <v>13</v>
      </c>
      <c r="G278" t="s">
        <v>13</v>
      </c>
      <c r="H278" s="3">
        <v>20.616944444444446</v>
      </c>
      <c r="I278" s="3">
        <v>52.194722222222218</v>
      </c>
    </row>
    <row r="279" spans="1:9" x14ac:dyDescent="0.25">
      <c r="A279" t="s">
        <v>206</v>
      </c>
      <c r="B279" t="s">
        <v>112</v>
      </c>
      <c r="C279" t="s">
        <v>113</v>
      </c>
      <c r="D279">
        <v>29</v>
      </c>
      <c r="E279" t="s">
        <v>13</v>
      </c>
      <c r="F279" t="s">
        <v>13</v>
      </c>
      <c r="G279" t="s">
        <v>13</v>
      </c>
      <c r="H279" s="3">
        <v>22.988888888888891</v>
      </c>
      <c r="I279" s="3">
        <v>53.143888888888888</v>
      </c>
    </row>
    <row r="280" spans="1:9" x14ac:dyDescent="0.25">
      <c r="A280" t="s">
        <v>206</v>
      </c>
      <c r="B280" t="s">
        <v>27</v>
      </c>
      <c r="C280" t="s">
        <v>28</v>
      </c>
      <c r="D280">
        <v>21</v>
      </c>
      <c r="E280" t="s">
        <v>13</v>
      </c>
      <c r="F280" t="s">
        <v>13</v>
      </c>
      <c r="G280" t="s">
        <v>12</v>
      </c>
      <c r="H280" s="3">
        <v>20.543055555555558</v>
      </c>
      <c r="I280" s="3">
        <v>50.514722222222225</v>
      </c>
    </row>
    <row r="281" spans="1:9" x14ac:dyDescent="0.25">
      <c r="A281" t="s">
        <v>206</v>
      </c>
      <c r="B281" t="s">
        <v>106</v>
      </c>
      <c r="C281" t="s">
        <v>107</v>
      </c>
      <c r="D281">
        <v>29</v>
      </c>
      <c r="E281" t="s">
        <v>13</v>
      </c>
      <c r="F281" t="s">
        <v>13</v>
      </c>
      <c r="G281" t="s">
        <v>13</v>
      </c>
      <c r="H281" s="3">
        <v>21.8125</v>
      </c>
      <c r="I281" s="3">
        <v>52.208611111111111</v>
      </c>
    </row>
    <row r="282" spans="1:9" x14ac:dyDescent="0.25">
      <c r="A282" t="s">
        <v>54</v>
      </c>
      <c r="B282" t="s">
        <v>106</v>
      </c>
      <c r="C282" t="s">
        <v>107</v>
      </c>
      <c r="D282">
        <v>19</v>
      </c>
      <c r="E282" t="s">
        <v>13</v>
      </c>
      <c r="F282" t="s">
        <v>13</v>
      </c>
      <c r="G282" t="s">
        <v>13</v>
      </c>
      <c r="H282" s="3">
        <v>21.8125</v>
      </c>
      <c r="I282" s="3">
        <v>52.208611111111111</v>
      </c>
    </row>
    <row r="283" spans="1:9" x14ac:dyDescent="0.25">
      <c r="A283" t="s">
        <v>54</v>
      </c>
      <c r="B283" t="s">
        <v>10</v>
      </c>
      <c r="C283" t="s">
        <v>11</v>
      </c>
      <c r="D283">
        <v>15</v>
      </c>
      <c r="E283" t="s">
        <v>13</v>
      </c>
      <c r="F283" t="s">
        <v>13</v>
      </c>
      <c r="G283" t="s">
        <v>13</v>
      </c>
      <c r="H283" s="3">
        <v>21.562777777777779</v>
      </c>
      <c r="I283" s="3">
        <v>52.62361111111111</v>
      </c>
    </row>
    <row r="284" spans="1:9" x14ac:dyDescent="0.25">
      <c r="A284" t="s">
        <v>54</v>
      </c>
      <c r="B284" t="s">
        <v>207</v>
      </c>
      <c r="C284" t="s">
        <v>208</v>
      </c>
      <c r="D284">
        <v>13</v>
      </c>
      <c r="E284" t="s">
        <v>13</v>
      </c>
      <c r="F284" t="s">
        <v>13</v>
      </c>
      <c r="G284" t="s">
        <v>13</v>
      </c>
      <c r="H284" s="3">
        <v>22.28638888888889</v>
      </c>
      <c r="I284" s="3">
        <v>52.166111111111107</v>
      </c>
    </row>
    <row r="285" spans="1:9" x14ac:dyDescent="0.25">
      <c r="A285" t="s">
        <v>209</v>
      </c>
      <c r="B285" t="s">
        <v>165</v>
      </c>
      <c r="C285" t="s">
        <v>166</v>
      </c>
      <c r="D285">
        <v>3</v>
      </c>
      <c r="E285" t="s">
        <v>13</v>
      </c>
      <c r="F285" t="s">
        <v>13</v>
      </c>
      <c r="G285" t="s">
        <v>12</v>
      </c>
      <c r="H285" s="3">
        <v>19.095833333333331</v>
      </c>
      <c r="I285" s="3">
        <v>50.116944444444442</v>
      </c>
    </row>
    <row r="286" spans="1:9" x14ac:dyDescent="0.25">
      <c r="A286" t="s">
        <v>209</v>
      </c>
      <c r="B286" t="s">
        <v>200</v>
      </c>
      <c r="C286" t="s">
        <v>201</v>
      </c>
      <c r="D286">
        <v>27</v>
      </c>
      <c r="E286" t="s">
        <v>13</v>
      </c>
      <c r="F286" t="s">
        <v>13</v>
      </c>
      <c r="G286" t="s">
        <v>12</v>
      </c>
      <c r="H286" s="3">
        <v>18.954722222222223</v>
      </c>
      <c r="I286" s="3">
        <v>50.298611111111107</v>
      </c>
    </row>
    <row r="287" spans="1:9" x14ac:dyDescent="0.25">
      <c r="A287" t="s">
        <v>209</v>
      </c>
      <c r="B287" t="s">
        <v>165</v>
      </c>
      <c r="C287" t="s">
        <v>166</v>
      </c>
      <c r="D287">
        <v>1</v>
      </c>
      <c r="E287" t="s">
        <v>13</v>
      </c>
      <c r="F287" t="s">
        <v>13</v>
      </c>
      <c r="G287" t="s">
        <v>12</v>
      </c>
      <c r="H287" s="3">
        <v>19.095833333333331</v>
      </c>
      <c r="I287" s="3">
        <v>50.116944444444442</v>
      </c>
    </row>
    <row r="288" spans="1:9" x14ac:dyDescent="0.25">
      <c r="A288" t="s">
        <v>209</v>
      </c>
      <c r="B288" t="s">
        <v>30</v>
      </c>
      <c r="C288" t="s">
        <v>31</v>
      </c>
      <c r="D288">
        <v>30</v>
      </c>
      <c r="E288" t="s">
        <v>13</v>
      </c>
      <c r="F288" t="s">
        <v>13</v>
      </c>
      <c r="G288" t="s">
        <v>12</v>
      </c>
      <c r="H288" s="3">
        <v>21.053055555555556</v>
      </c>
      <c r="I288" s="3">
        <v>50.078333333333333</v>
      </c>
    </row>
    <row r="289" spans="1:9" x14ac:dyDescent="0.25">
      <c r="A289" t="s">
        <v>204</v>
      </c>
      <c r="B289" t="s">
        <v>197</v>
      </c>
      <c r="C289" t="s">
        <v>198</v>
      </c>
      <c r="D289">
        <v>30</v>
      </c>
      <c r="E289" t="s">
        <v>13</v>
      </c>
      <c r="F289" t="s">
        <v>13</v>
      </c>
      <c r="G289" t="s">
        <v>12</v>
      </c>
      <c r="H289" s="3">
        <v>20.829722222222223</v>
      </c>
      <c r="I289" s="3">
        <v>49.965000000000003</v>
      </c>
    </row>
    <row r="290" spans="1:9" x14ac:dyDescent="0.25">
      <c r="A290" t="s">
        <v>204</v>
      </c>
      <c r="B290" t="s">
        <v>195</v>
      </c>
      <c r="C290" t="s">
        <v>196</v>
      </c>
      <c r="D290">
        <v>24</v>
      </c>
      <c r="E290" t="s">
        <v>13</v>
      </c>
      <c r="F290" t="s">
        <v>13</v>
      </c>
      <c r="G290" t="s">
        <v>12</v>
      </c>
      <c r="H290" s="3">
        <v>19.230555555555554</v>
      </c>
      <c r="I290" s="3">
        <v>50.270277777777778</v>
      </c>
    </row>
    <row r="291" spans="1:9" x14ac:dyDescent="0.25">
      <c r="A291" t="s">
        <v>204</v>
      </c>
      <c r="B291" t="s">
        <v>40</v>
      </c>
      <c r="C291" t="s">
        <v>41</v>
      </c>
      <c r="D291">
        <v>3</v>
      </c>
      <c r="E291" t="s">
        <v>13</v>
      </c>
      <c r="F291" t="s">
        <v>13</v>
      </c>
      <c r="G291" t="s">
        <v>12</v>
      </c>
      <c r="H291" s="3">
        <v>21.695555555555554</v>
      </c>
      <c r="I291" s="3">
        <v>49.658611111111107</v>
      </c>
    </row>
    <row r="292" spans="1:9" x14ac:dyDescent="0.25">
      <c r="A292" t="s">
        <v>204</v>
      </c>
      <c r="B292" t="s">
        <v>200</v>
      </c>
      <c r="C292" t="s">
        <v>201</v>
      </c>
      <c r="D292">
        <v>29</v>
      </c>
      <c r="E292" t="s">
        <v>13</v>
      </c>
      <c r="F292" t="s">
        <v>13</v>
      </c>
      <c r="G292" t="s">
        <v>12</v>
      </c>
      <c r="H292" s="3">
        <v>18.954722222222223</v>
      </c>
      <c r="I292" s="3">
        <v>50.298611111111107</v>
      </c>
    </row>
    <row r="293" spans="1:9" x14ac:dyDescent="0.25">
      <c r="A293" t="s">
        <v>204</v>
      </c>
      <c r="B293" t="s">
        <v>34</v>
      </c>
      <c r="C293" t="s">
        <v>35</v>
      </c>
      <c r="D293">
        <v>13</v>
      </c>
      <c r="E293" t="s">
        <v>13</v>
      </c>
      <c r="F293" t="s">
        <v>13</v>
      </c>
      <c r="G293" t="s">
        <v>12</v>
      </c>
      <c r="H293" s="3">
        <v>19.871666666666666</v>
      </c>
      <c r="I293" s="3">
        <v>50.113055555555555</v>
      </c>
    </row>
    <row r="294" spans="1:9" x14ac:dyDescent="0.25">
      <c r="A294" t="s">
        <v>204</v>
      </c>
      <c r="B294" t="s">
        <v>42</v>
      </c>
      <c r="C294" t="s">
        <v>43</v>
      </c>
      <c r="D294">
        <v>15</v>
      </c>
      <c r="E294" t="s">
        <v>13</v>
      </c>
      <c r="F294" t="s">
        <v>13</v>
      </c>
      <c r="G294" t="s">
        <v>12</v>
      </c>
      <c r="H294" s="3">
        <v>18.84611111111111</v>
      </c>
      <c r="I294" s="3">
        <v>50.246388888888887</v>
      </c>
    </row>
    <row r="295" spans="1:9" x14ac:dyDescent="0.25">
      <c r="A295" t="s">
        <v>205</v>
      </c>
      <c r="B295" t="s">
        <v>30</v>
      </c>
      <c r="C295" t="s">
        <v>31</v>
      </c>
      <c r="D295">
        <v>21</v>
      </c>
      <c r="E295" t="s">
        <v>13</v>
      </c>
      <c r="F295" t="s">
        <v>13</v>
      </c>
      <c r="G295" t="s">
        <v>12</v>
      </c>
      <c r="H295" s="3">
        <v>21.053055555555556</v>
      </c>
      <c r="I295" s="3">
        <v>50.078333333333333</v>
      </c>
    </row>
    <row r="296" spans="1:9" x14ac:dyDescent="0.25">
      <c r="A296" t="s">
        <v>205</v>
      </c>
      <c r="B296" t="s">
        <v>200</v>
      </c>
      <c r="C296" t="s">
        <v>201</v>
      </c>
      <c r="D296">
        <v>24</v>
      </c>
      <c r="E296" t="s">
        <v>13</v>
      </c>
      <c r="F296" t="s">
        <v>13</v>
      </c>
      <c r="G296" t="s">
        <v>12</v>
      </c>
      <c r="H296" s="3">
        <v>18.954722222222223</v>
      </c>
      <c r="I296" s="3">
        <v>50.298611111111107</v>
      </c>
    </row>
    <row r="297" spans="1:9" x14ac:dyDescent="0.25">
      <c r="A297" t="s">
        <v>206</v>
      </c>
      <c r="B297" t="s">
        <v>183</v>
      </c>
      <c r="C297" t="s">
        <v>184</v>
      </c>
      <c r="D297">
        <v>28</v>
      </c>
      <c r="E297" t="s">
        <v>13</v>
      </c>
      <c r="F297" t="s">
        <v>13</v>
      </c>
      <c r="G297" t="s">
        <v>12</v>
      </c>
      <c r="H297" s="3">
        <v>19.855277777777779</v>
      </c>
      <c r="I297" s="3">
        <v>50.160555555555554</v>
      </c>
    </row>
    <row r="298" spans="1:9" x14ac:dyDescent="0.25">
      <c r="A298" t="s">
        <v>206</v>
      </c>
      <c r="B298" t="s">
        <v>118</v>
      </c>
      <c r="C298" t="s">
        <v>119</v>
      </c>
      <c r="D298">
        <v>8</v>
      </c>
      <c r="E298" t="s">
        <v>13</v>
      </c>
      <c r="F298" t="s">
        <v>13</v>
      </c>
      <c r="G298" t="s">
        <v>12</v>
      </c>
      <c r="H298" s="3">
        <v>19.230555555555554</v>
      </c>
      <c r="I298" s="3">
        <v>50.270277777777778</v>
      </c>
    </row>
    <row r="299" spans="1:9" x14ac:dyDescent="0.25">
      <c r="A299" t="s">
        <v>206</v>
      </c>
      <c r="B299" t="s">
        <v>42</v>
      </c>
      <c r="C299" t="s">
        <v>43</v>
      </c>
      <c r="D299">
        <v>20</v>
      </c>
      <c r="E299" t="s">
        <v>13</v>
      </c>
      <c r="F299" t="s">
        <v>13</v>
      </c>
      <c r="G299" t="s">
        <v>12</v>
      </c>
      <c r="H299" s="3">
        <v>18.84611111111111</v>
      </c>
      <c r="I299" s="3">
        <v>50.246388888888887</v>
      </c>
    </row>
    <row r="300" spans="1:9" x14ac:dyDescent="0.25">
      <c r="A300" t="s">
        <v>206</v>
      </c>
      <c r="B300" t="s">
        <v>38</v>
      </c>
      <c r="C300" t="s">
        <v>39</v>
      </c>
      <c r="D300">
        <v>24</v>
      </c>
      <c r="E300" t="s">
        <v>13</v>
      </c>
      <c r="F300" t="s">
        <v>13</v>
      </c>
      <c r="G300" t="s">
        <v>12</v>
      </c>
      <c r="H300" s="3">
        <v>18.366111111111113</v>
      </c>
      <c r="I300" s="3">
        <v>50.410833333333329</v>
      </c>
    </row>
    <row r="301" spans="1:9" x14ac:dyDescent="0.25">
      <c r="A301" t="s">
        <v>206</v>
      </c>
      <c r="B301" t="s">
        <v>195</v>
      </c>
      <c r="C301" t="s">
        <v>196</v>
      </c>
      <c r="D301">
        <v>24</v>
      </c>
      <c r="E301" t="s">
        <v>13</v>
      </c>
      <c r="F301" t="s">
        <v>13</v>
      </c>
      <c r="G301" t="s">
        <v>12</v>
      </c>
      <c r="H301" s="3">
        <v>19.230555555555554</v>
      </c>
      <c r="I301" s="3">
        <v>50.270277777777778</v>
      </c>
    </row>
    <row r="302" spans="1:9" x14ac:dyDescent="0.25">
      <c r="A302" t="s">
        <v>206</v>
      </c>
      <c r="B302" t="s">
        <v>118</v>
      </c>
      <c r="C302" t="s">
        <v>119</v>
      </c>
      <c r="D302">
        <v>11</v>
      </c>
      <c r="E302" t="s">
        <v>13</v>
      </c>
      <c r="F302" t="s">
        <v>13</v>
      </c>
      <c r="G302" t="s">
        <v>12</v>
      </c>
      <c r="H302" s="3">
        <v>19.230555555555554</v>
      </c>
      <c r="I302" s="3">
        <v>50.270277777777778</v>
      </c>
    </row>
    <row r="303" spans="1:9" x14ac:dyDescent="0.25">
      <c r="A303" t="s">
        <v>206</v>
      </c>
      <c r="B303" t="s">
        <v>185</v>
      </c>
      <c r="C303" t="s">
        <v>186</v>
      </c>
      <c r="D303">
        <v>11</v>
      </c>
      <c r="E303" t="s">
        <v>13</v>
      </c>
      <c r="F303" t="s">
        <v>13</v>
      </c>
      <c r="G303" t="s">
        <v>12</v>
      </c>
      <c r="H303" s="3">
        <v>19.15861111111111</v>
      </c>
      <c r="I303" s="3">
        <v>50.205000000000005</v>
      </c>
    </row>
    <row r="304" spans="1:9" x14ac:dyDescent="0.25">
      <c r="A304" t="s">
        <v>206</v>
      </c>
      <c r="B304" t="s">
        <v>40</v>
      </c>
      <c r="C304" t="s">
        <v>41</v>
      </c>
      <c r="D304">
        <v>27</v>
      </c>
      <c r="E304" t="s">
        <v>13</v>
      </c>
      <c r="F304" t="s">
        <v>13</v>
      </c>
      <c r="G304" t="s">
        <v>12</v>
      </c>
      <c r="H304" s="3">
        <v>21.695555555555554</v>
      </c>
      <c r="I304" s="3">
        <v>49.658611111111107</v>
      </c>
    </row>
    <row r="305" spans="1:9" x14ac:dyDescent="0.25">
      <c r="A305" t="s">
        <v>206</v>
      </c>
      <c r="B305" t="s">
        <v>34</v>
      </c>
      <c r="C305" t="s">
        <v>35</v>
      </c>
      <c r="D305">
        <v>9</v>
      </c>
      <c r="E305" t="s">
        <v>13</v>
      </c>
      <c r="F305" t="s">
        <v>13</v>
      </c>
      <c r="G305" t="s">
        <v>12</v>
      </c>
      <c r="H305" s="3">
        <v>19.871666666666666</v>
      </c>
      <c r="I305" s="3">
        <v>50.113055555555555</v>
      </c>
    </row>
    <row r="306" spans="1:9" x14ac:dyDescent="0.25">
      <c r="A306" t="s">
        <v>54</v>
      </c>
      <c r="B306" t="s">
        <v>32</v>
      </c>
      <c r="C306" t="s">
        <v>33</v>
      </c>
      <c r="D306">
        <v>19</v>
      </c>
      <c r="E306" t="s">
        <v>13</v>
      </c>
      <c r="F306" t="s">
        <v>13</v>
      </c>
      <c r="G306" t="s">
        <v>12</v>
      </c>
      <c r="H306" s="3">
        <v>18.729166666666664</v>
      </c>
      <c r="I306" s="3">
        <v>50.294444444444444</v>
      </c>
    </row>
    <row r="307" spans="1:9" x14ac:dyDescent="0.25">
      <c r="A307" t="s">
        <v>54</v>
      </c>
      <c r="B307" t="s">
        <v>30</v>
      </c>
      <c r="C307" t="s">
        <v>31</v>
      </c>
      <c r="D307">
        <v>28</v>
      </c>
      <c r="E307" t="s">
        <v>13</v>
      </c>
      <c r="F307" t="s">
        <v>13</v>
      </c>
      <c r="G307" t="s">
        <v>12</v>
      </c>
      <c r="H307" s="3">
        <v>21.053055555555556</v>
      </c>
      <c r="I307" s="3">
        <v>50.078333333333333</v>
      </c>
    </row>
    <row r="308" spans="1:9" x14ac:dyDescent="0.25">
      <c r="A308" t="s">
        <v>209</v>
      </c>
      <c r="B308" t="s">
        <v>73</v>
      </c>
      <c r="C308" t="s">
        <v>74</v>
      </c>
      <c r="D308">
        <v>9</v>
      </c>
      <c r="E308" t="s">
        <v>13</v>
      </c>
      <c r="F308" t="s">
        <v>13</v>
      </c>
      <c r="G308" t="s">
        <v>59</v>
      </c>
      <c r="H308" s="3">
        <v>16.695833333333333</v>
      </c>
      <c r="I308" s="3">
        <v>52.472222222222221</v>
      </c>
    </row>
    <row r="309" spans="1:9" x14ac:dyDescent="0.25">
      <c r="A309" t="s">
        <v>209</v>
      </c>
      <c r="B309" t="s">
        <v>62</v>
      </c>
      <c r="C309" t="s">
        <v>63</v>
      </c>
      <c r="D309">
        <v>15</v>
      </c>
      <c r="E309" t="s">
        <v>13</v>
      </c>
      <c r="F309" t="s">
        <v>13</v>
      </c>
      <c r="G309" t="s">
        <v>59</v>
      </c>
      <c r="H309" s="3">
        <v>17.435277777777777</v>
      </c>
      <c r="I309" s="3">
        <v>51.700833333333335</v>
      </c>
    </row>
    <row r="310" spans="1:9" x14ac:dyDescent="0.25">
      <c r="A310" t="s">
        <v>209</v>
      </c>
      <c r="B310" t="s">
        <v>104</v>
      </c>
      <c r="C310" t="s">
        <v>105</v>
      </c>
      <c r="D310">
        <v>28</v>
      </c>
      <c r="E310" t="s">
        <v>13</v>
      </c>
      <c r="F310" t="s">
        <v>13</v>
      </c>
      <c r="G310" t="s">
        <v>59</v>
      </c>
      <c r="H310" s="3">
        <v>16.066111111111113</v>
      </c>
      <c r="I310" s="3">
        <v>51.256388888888885</v>
      </c>
    </row>
    <row r="311" spans="1:9" x14ac:dyDescent="0.25">
      <c r="A311" t="s">
        <v>209</v>
      </c>
      <c r="B311" t="s">
        <v>57</v>
      </c>
      <c r="C311" t="s">
        <v>58</v>
      </c>
      <c r="D311">
        <v>19</v>
      </c>
      <c r="E311" t="s">
        <v>13</v>
      </c>
      <c r="F311" t="s">
        <v>13</v>
      </c>
      <c r="G311" t="s">
        <v>59</v>
      </c>
      <c r="H311" s="3">
        <v>17.158055555555553</v>
      </c>
      <c r="I311" s="3">
        <v>51.166666666666664</v>
      </c>
    </row>
    <row r="312" spans="1:9" x14ac:dyDescent="0.25">
      <c r="A312" t="s">
        <v>209</v>
      </c>
      <c r="B312" t="s">
        <v>73</v>
      </c>
      <c r="C312" t="s">
        <v>74</v>
      </c>
      <c r="D312">
        <v>23</v>
      </c>
      <c r="E312" t="s">
        <v>13</v>
      </c>
      <c r="F312" t="s">
        <v>13</v>
      </c>
      <c r="G312" t="s">
        <v>59</v>
      </c>
      <c r="H312" s="3">
        <v>16.695833333333333</v>
      </c>
      <c r="I312" s="3">
        <v>52.472222222222221</v>
      </c>
    </row>
    <row r="313" spans="1:9" x14ac:dyDescent="0.25">
      <c r="A313" t="s">
        <v>204</v>
      </c>
      <c r="B313" t="s">
        <v>60</v>
      </c>
      <c r="C313" t="s">
        <v>61</v>
      </c>
      <c r="D313">
        <v>21</v>
      </c>
      <c r="E313" t="s">
        <v>13</v>
      </c>
      <c r="F313" t="s">
        <v>13</v>
      </c>
      <c r="G313" t="s">
        <v>59</v>
      </c>
      <c r="H313" s="3">
        <v>16.80777777777778</v>
      </c>
      <c r="I313" s="3">
        <v>52.336944444444448</v>
      </c>
    </row>
    <row r="314" spans="1:9" x14ac:dyDescent="0.25">
      <c r="A314" t="s">
        <v>204</v>
      </c>
      <c r="B314" t="s">
        <v>89</v>
      </c>
      <c r="C314" t="s">
        <v>90</v>
      </c>
      <c r="D314">
        <v>11</v>
      </c>
      <c r="E314" t="s">
        <v>13</v>
      </c>
      <c r="F314" t="s">
        <v>13</v>
      </c>
      <c r="G314" t="s">
        <v>68</v>
      </c>
      <c r="H314" s="3">
        <v>18.740000000000002</v>
      </c>
      <c r="I314" s="3">
        <v>53.467222222222226</v>
      </c>
    </row>
    <row r="315" spans="1:9" x14ac:dyDescent="0.25">
      <c r="A315" t="s">
        <v>204</v>
      </c>
      <c r="B315" t="s">
        <v>64</v>
      </c>
      <c r="C315" t="s">
        <v>65</v>
      </c>
      <c r="D315">
        <v>17</v>
      </c>
      <c r="E315" t="s">
        <v>13</v>
      </c>
      <c r="F315" t="s">
        <v>13</v>
      </c>
      <c r="G315" t="s">
        <v>59</v>
      </c>
      <c r="H315" s="3">
        <v>17.22</v>
      </c>
      <c r="I315" s="3">
        <v>52.389166666666668</v>
      </c>
    </row>
    <row r="316" spans="1:9" x14ac:dyDescent="0.25">
      <c r="A316" t="s">
        <v>204</v>
      </c>
      <c r="B316" t="s">
        <v>69</v>
      </c>
      <c r="C316" t="s">
        <v>70</v>
      </c>
      <c r="D316">
        <v>12</v>
      </c>
      <c r="E316" t="s">
        <v>13</v>
      </c>
      <c r="F316" t="s">
        <v>13</v>
      </c>
      <c r="G316" t="s">
        <v>59</v>
      </c>
      <c r="H316" s="3">
        <v>15.134166666666665</v>
      </c>
      <c r="I316" s="3">
        <v>52.750555555555557</v>
      </c>
    </row>
    <row r="317" spans="1:9" x14ac:dyDescent="0.25">
      <c r="A317" t="s">
        <v>205</v>
      </c>
      <c r="B317" t="s">
        <v>57</v>
      </c>
      <c r="C317" t="s">
        <v>58</v>
      </c>
      <c r="D317">
        <v>24</v>
      </c>
      <c r="E317" t="s">
        <v>13</v>
      </c>
      <c r="F317" t="s">
        <v>13</v>
      </c>
      <c r="G317" t="s">
        <v>59</v>
      </c>
      <c r="H317" s="3">
        <v>17.158055555555553</v>
      </c>
      <c r="I317" s="3">
        <v>51.166666666666664</v>
      </c>
    </row>
    <row r="318" spans="1:9" x14ac:dyDescent="0.25">
      <c r="A318" t="s">
        <v>206</v>
      </c>
      <c r="B318" t="s">
        <v>73</v>
      </c>
      <c r="C318" t="s">
        <v>74</v>
      </c>
      <c r="D318">
        <v>11</v>
      </c>
      <c r="E318" t="s">
        <v>13</v>
      </c>
      <c r="F318" t="s">
        <v>13</v>
      </c>
      <c r="G318" t="s">
        <v>59</v>
      </c>
      <c r="H318" s="3">
        <v>16.695833333333333</v>
      </c>
      <c r="I318" s="3">
        <v>52.472222222222221</v>
      </c>
    </row>
    <row r="319" spans="1:9" x14ac:dyDescent="0.25">
      <c r="A319" t="s">
        <v>206</v>
      </c>
      <c r="B319" t="s">
        <v>60</v>
      </c>
      <c r="C319" t="s">
        <v>61</v>
      </c>
      <c r="D319">
        <v>21</v>
      </c>
      <c r="E319" t="s">
        <v>13</v>
      </c>
      <c r="F319" t="s">
        <v>13</v>
      </c>
      <c r="G319" t="s">
        <v>59</v>
      </c>
      <c r="H319" s="3">
        <v>16.80777777777778</v>
      </c>
      <c r="I319" s="3">
        <v>52.336944444444448</v>
      </c>
    </row>
    <row r="320" spans="1:9" x14ac:dyDescent="0.25">
      <c r="A320" t="s">
        <v>206</v>
      </c>
      <c r="B320" t="s">
        <v>62</v>
      </c>
      <c r="C320" t="s">
        <v>63</v>
      </c>
      <c r="D320">
        <v>2</v>
      </c>
      <c r="E320" t="s">
        <v>13</v>
      </c>
      <c r="F320" t="s">
        <v>13</v>
      </c>
      <c r="G320" t="s">
        <v>59</v>
      </c>
      <c r="H320" s="3">
        <v>17.435277777777777</v>
      </c>
      <c r="I320" s="3">
        <v>51.700833333333335</v>
      </c>
    </row>
    <row r="321" spans="1:9" x14ac:dyDescent="0.25">
      <c r="A321" t="s">
        <v>206</v>
      </c>
      <c r="B321" t="s">
        <v>104</v>
      </c>
      <c r="C321" t="s">
        <v>105</v>
      </c>
      <c r="D321">
        <v>12</v>
      </c>
      <c r="E321" t="s">
        <v>13</v>
      </c>
      <c r="F321" t="s">
        <v>13</v>
      </c>
      <c r="G321" t="s">
        <v>59</v>
      </c>
      <c r="H321" s="3">
        <v>16.066111111111113</v>
      </c>
      <c r="I321" s="3">
        <v>51.256388888888885</v>
      </c>
    </row>
    <row r="322" spans="1:9" x14ac:dyDescent="0.25">
      <c r="A322" t="s">
        <v>206</v>
      </c>
      <c r="B322" t="s">
        <v>122</v>
      </c>
      <c r="C322" t="s">
        <v>123</v>
      </c>
      <c r="D322">
        <v>22</v>
      </c>
      <c r="E322" t="s">
        <v>13</v>
      </c>
      <c r="F322" t="s">
        <v>13</v>
      </c>
      <c r="G322" t="s">
        <v>59</v>
      </c>
      <c r="H322" s="3">
        <v>16.771111111111111</v>
      </c>
      <c r="I322" s="3">
        <v>51.029722222222219</v>
      </c>
    </row>
    <row r="323" spans="1:9" x14ac:dyDescent="0.25">
      <c r="A323" t="s">
        <v>206</v>
      </c>
      <c r="B323" t="s">
        <v>133</v>
      </c>
      <c r="C323" t="s">
        <v>134</v>
      </c>
      <c r="D323">
        <v>11</v>
      </c>
      <c r="E323" t="s">
        <v>13</v>
      </c>
      <c r="F323" t="s">
        <v>13</v>
      </c>
      <c r="G323" t="s">
        <v>68</v>
      </c>
      <c r="H323" s="3">
        <v>18.15111111111111</v>
      </c>
      <c r="I323" s="3">
        <v>53.149444444444441</v>
      </c>
    </row>
    <row r="324" spans="1:9" x14ac:dyDescent="0.25">
      <c r="A324" t="s">
        <v>206</v>
      </c>
      <c r="B324" t="s">
        <v>79</v>
      </c>
      <c r="C324" t="s">
        <v>80</v>
      </c>
      <c r="D324">
        <v>25</v>
      </c>
      <c r="E324" t="s">
        <v>13</v>
      </c>
      <c r="F324" t="s">
        <v>13</v>
      </c>
      <c r="G324" t="s">
        <v>59</v>
      </c>
      <c r="H324" s="3">
        <v>15.05</v>
      </c>
      <c r="I324" s="3">
        <v>53.333300000000001</v>
      </c>
    </row>
    <row r="325" spans="1:9" x14ac:dyDescent="0.25">
      <c r="A325" t="s">
        <v>206</v>
      </c>
      <c r="B325" t="s">
        <v>210</v>
      </c>
      <c r="C325" t="s">
        <v>211</v>
      </c>
      <c r="D325">
        <v>11</v>
      </c>
      <c r="E325" t="s">
        <v>13</v>
      </c>
      <c r="F325" t="s">
        <v>13</v>
      </c>
      <c r="G325" t="s">
        <v>59</v>
      </c>
      <c r="H325" s="3">
        <v>14.870277777777778</v>
      </c>
      <c r="I325" s="3">
        <v>53.346111111111114</v>
      </c>
    </row>
    <row r="326" spans="1:9" x14ac:dyDescent="0.25">
      <c r="A326" t="s">
        <v>204</v>
      </c>
      <c r="B326" t="s">
        <v>85</v>
      </c>
      <c r="C326" t="s">
        <v>86</v>
      </c>
      <c r="D326">
        <v>23</v>
      </c>
      <c r="E326" t="s">
        <v>13</v>
      </c>
      <c r="F326" t="s">
        <v>13</v>
      </c>
      <c r="G326" t="s">
        <v>68</v>
      </c>
      <c r="H326" s="3">
        <v>16.20611111111111</v>
      </c>
      <c r="I326" s="3">
        <v>54.211944444444448</v>
      </c>
    </row>
    <row r="327" spans="1:9" x14ac:dyDescent="0.25">
      <c r="A327" t="s">
        <v>204</v>
      </c>
      <c r="B327" t="s">
        <v>129</v>
      </c>
      <c r="C327" t="s">
        <v>130</v>
      </c>
      <c r="D327">
        <v>19</v>
      </c>
      <c r="E327" t="s">
        <v>13</v>
      </c>
      <c r="F327" t="s">
        <v>13</v>
      </c>
      <c r="G327" t="s">
        <v>68</v>
      </c>
      <c r="H327" s="3">
        <v>18.663055555555555</v>
      </c>
      <c r="I327" s="3">
        <v>54.051944444444445</v>
      </c>
    </row>
    <row r="328" spans="1:9" x14ac:dyDescent="0.25">
      <c r="A328" t="s">
        <v>204</v>
      </c>
      <c r="B328" t="s">
        <v>87</v>
      </c>
      <c r="C328" t="s">
        <v>88</v>
      </c>
      <c r="D328">
        <v>18</v>
      </c>
      <c r="E328" t="s">
        <v>13</v>
      </c>
      <c r="F328" t="s">
        <v>13</v>
      </c>
      <c r="G328" t="s">
        <v>68</v>
      </c>
      <c r="H328" s="3">
        <v>18.638333333333332</v>
      </c>
      <c r="I328" s="3">
        <v>54.342500000000001</v>
      </c>
    </row>
    <row r="329" spans="1:9" x14ac:dyDescent="0.25">
      <c r="A329" t="s">
        <v>204</v>
      </c>
      <c r="B329" t="s">
        <v>89</v>
      </c>
      <c r="C329" t="s">
        <v>90</v>
      </c>
      <c r="D329">
        <v>26</v>
      </c>
      <c r="E329" t="s">
        <v>13</v>
      </c>
      <c r="F329" t="s">
        <v>13</v>
      </c>
      <c r="G329" t="s">
        <v>68</v>
      </c>
      <c r="H329" s="3">
        <v>18.740000000000002</v>
      </c>
      <c r="I329" s="3">
        <v>53.467222222222226</v>
      </c>
    </row>
    <row r="330" spans="1:9" x14ac:dyDescent="0.25">
      <c r="A330" t="s">
        <v>205</v>
      </c>
      <c r="B330" t="s">
        <v>83</v>
      </c>
      <c r="C330" t="s">
        <v>84</v>
      </c>
      <c r="D330">
        <v>21</v>
      </c>
      <c r="E330" t="s">
        <v>13</v>
      </c>
      <c r="F330" t="s">
        <v>13</v>
      </c>
      <c r="G330" t="s">
        <v>68</v>
      </c>
      <c r="H330" s="3">
        <v>18.662222222222219</v>
      </c>
      <c r="I330" s="3">
        <v>54.2575</v>
      </c>
    </row>
    <row r="331" spans="1:9" x14ac:dyDescent="0.25">
      <c r="A331" t="s">
        <v>206</v>
      </c>
      <c r="B331" t="s">
        <v>83</v>
      </c>
      <c r="C331" t="s">
        <v>84</v>
      </c>
      <c r="D331">
        <v>14</v>
      </c>
      <c r="E331" t="s">
        <v>13</v>
      </c>
      <c r="F331" t="s">
        <v>13</v>
      </c>
      <c r="G331" t="s">
        <v>68</v>
      </c>
      <c r="H331" s="3">
        <v>18.662222222222219</v>
      </c>
      <c r="I331" s="3">
        <v>54.2575</v>
      </c>
    </row>
    <row r="332" spans="1:9" x14ac:dyDescent="0.25">
      <c r="A332" t="s">
        <v>206</v>
      </c>
      <c r="B332" t="s">
        <v>91</v>
      </c>
      <c r="C332" t="s">
        <v>92</v>
      </c>
      <c r="D332">
        <v>27</v>
      </c>
      <c r="E332" t="s">
        <v>13</v>
      </c>
      <c r="F332" t="s">
        <v>13</v>
      </c>
      <c r="G332" t="s">
        <v>68</v>
      </c>
      <c r="H332" s="3">
        <v>18.638333333333332</v>
      </c>
      <c r="I332" s="3">
        <v>54.342500000000001</v>
      </c>
    </row>
    <row r="333" spans="1:9" x14ac:dyDescent="0.25">
      <c r="A333" t="s">
        <v>206</v>
      </c>
      <c r="B333" t="s">
        <v>202</v>
      </c>
      <c r="C333" t="s">
        <v>203</v>
      </c>
      <c r="D333">
        <v>16</v>
      </c>
      <c r="E333" t="s">
        <v>13</v>
      </c>
      <c r="F333" t="s">
        <v>13</v>
      </c>
      <c r="G333" t="s">
        <v>13</v>
      </c>
      <c r="H333" s="3">
        <v>20.416944444444447</v>
      </c>
      <c r="I333" s="3">
        <v>52.198888888888888</v>
      </c>
    </row>
    <row r="334" spans="1:9" x14ac:dyDescent="0.25">
      <c r="A334" t="s">
        <v>206</v>
      </c>
      <c r="B334" t="s">
        <v>51</v>
      </c>
      <c r="C334" t="s">
        <v>52</v>
      </c>
      <c r="D334">
        <v>5</v>
      </c>
      <c r="E334" t="s">
        <v>13</v>
      </c>
      <c r="F334" t="s">
        <v>13</v>
      </c>
      <c r="G334" t="s">
        <v>13</v>
      </c>
      <c r="H334" s="3">
        <v>18.728333333333332</v>
      </c>
      <c r="I334" s="3">
        <v>51.589722222222221</v>
      </c>
    </row>
    <row r="335" spans="1:9" x14ac:dyDescent="0.25">
      <c r="A335" t="s">
        <v>206</v>
      </c>
      <c r="B335" t="s">
        <v>95</v>
      </c>
      <c r="C335" t="s">
        <v>96</v>
      </c>
      <c r="D335">
        <v>9</v>
      </c>
      <c r="E335" t="s">
        <v>13</v>
      </c>
      <c r="F335" t="s">
        <v>13</v>
      </c>
      <c r="G335" t="s">
        <v>13</v>
      </c>
      <c r="H335" s="3">
        <v>20.520555555555553</v>
      </c>
      <c r="I335" s="3">
        <v>51.972222222222221</v>
      </c>
    </row>
    <row r="336" spans="1:9" x14ac:dyDescent="0.25">
      <c r="A336" t="s">
        <v>209</v>
      </c>
      <c r="B336" t="s">
        <v>110</v>
      </c>
      <c r="C336" t="s">
        <v>111</v>
      </c>
      <c r="D336">
        <v>6</v>
      </c>
      <c r="E336" t="s">
        <v>13</v>
      </c>
      <c r="F336" t="s">
        <v>13</v>
      </c>
      <c r="G336" t="s">
        <v>13</v>
      </c>
      <c r="H336" s="3">
        <v>19.661111111111111</v>
      </c>
      <c r="I336" s="3">
        <v>52.862222222222222</v>
      </c>
    </row>
    <row r="337" spans="1:9" x14ac:dyDescent="0.25">
      <c r="A337" t="s">
        <v>209</v>
      </c>
      <c r="B337" t="s">
        <v>38</v>
      </c>
      <c r="C337" t="s">
        <v>39</v>
      </c>
      <c r="D337">
        <v>9</v>
      </c>
      <c r="E337" t="s">
        <v>13</v>
      </c>
      <c r="F337" t="s">
        <v>13</v>
      </c>
      <c r="G337" t="s">
        <v>12</v>
      </c>
      <c r="H337" s="3">
        <v>18.366111111111113</v>
      </c>
      <c r="I337" s="3">
        <v>50.410833333333329</v>
      </c>
    </row>
    <row r="338" spans="1:9" x14ac:dyDescent="0.25">
      <c r="A338" t="s">
        <v>209</v>
      </c>
      <c r="B338" t="s">
        <v>62</v>
      </c>
      <c r="C338" t="s">
        <v>63</v>
      </c>
      <c r="D338">
        <v>24</v>
      </c>
      <c r="E338" t="s">
        <v>13</v>
      </c>
      <c r="F338" t="s">
        <v>13</v>
      </c>
      <c r="G338" t="s">
        <v>59</v>
      </c>
      <c r="H338" s="3">
        <v>17.435277777777777</v>
      </c>
      <c r="I338" s="3">
        <v>51.700833333333335</v>
      </c>
    </row>
    <row r="339" spans="1:9" x14ac:dyDescent="0.25">
      <c r="A339" t="s">
        <v>209</v>
      </c>
      <c r="B339" t="s">
        <v>89</v>
      </c>
      <c r="C339" t="s">
        <v>90</v>
      </c>
      <c r="D339">
        <v>27</v>
      </c>
      <c r="E339" t="s">
        <v>13</v>
      </c>
      <c r="F339" t="s">
        <v>13</v>
      </c>
      <c r="G339" t="s">
        <v>68</v>
      </c>
      <c r="H339" s="3">
        <v>18.740000000000002</v>
      </c>
      <c r="I339" s="3">
        <v>53.467222222222226</v>
      </c>
    </row>
    <row r="340" spans="1:9" x14ac:dyDescent="0.25">
      <c r="A340" t="s">
        <v>209</v>
      </c>
      <c r="B340" t="s">
        <v>99</v>
      </c>
      <c r="C340" t="s">
        <v>100</v>
      </c>
      <c r="D340">
        <v>23</v>
      </c>
      <c r="E340" t="s">
        <v>13</v>
      </c>
      <c r="F340" t="s">
        <v>13</v>
      </c>
      <c r="G340" t="s">
        <v>13</v>
      </c>
      <c r="H340" s="3">
        <v>19.845833333333331</v>
      </c>
      <c r="I340" s="3">
        <v>51.484166666666667</v>
      </c>
    </row>
    <row r="341" spans="1:9" x14ac:dyDescent="0.25">
      <c r="A341" t="s">
        <v>204</v>
      </c>
      <c r="B341" t="s">
        <v>15</v>
      </c>
      <c r="C341" t="s">
        <v>16</v>
      </c>
      <c r="D341">
        <v>1</v>
      </c>
      <c r="E341" t="s">
        <v>13</v>
      </c>
      <c r="F341" t="s">
        <v>13</v>
      </c>
      <c r="G341" t="s">
        <v>13</v>
      </c>
      <c r="H341" s="3">
        <v>21.459444444444443</v>
      </c>
      <c r="I341" s="3">
        <v>52.586666666666666</v>
      </c>
    </row>
    <row r="342" spans="1:9" x14ac:dyDescent="0.25">
      <c r="A342" t="s">
        <v>204</v>
      </c>
      <c r="B342" t="s">
        <v>27</v>
      </c>
      <c r="C342" t="s">
        <v>28</v>
      </c>
      <c r="D342">
        <v>23</v>
      </c>
      <c r="E342" t="s">
        <v>13</v>
      </c>
      <c r="F342" t="s">
        <v>13</v>
      </c>
      <c r="G342" t="s">
        <v>12</v>
      </c>
      <c r="H342" s="3">
        <v>20.543055555555558</v>
      </c>
      <c r="I342" s="3">
        <v>50.514722222222225</v>
      </c>
    </row>
    <row r="343" spans="1:9" x14ac:dyDescent="0.25">
      <c r="A343" t="s">
        <v>204</v>
      </c>
      <c r="B343" t="s">
        <v>183</v>
      </c>
      <c r="C343" t="s">
        <v>184</v>
      </c>
      <c r="D343">
        <v>10</v>
      </c>
      <c r="E343" t="s">
        <v>13</v>
      </c>
      <c r="F343" t="s">
        <v>13</v>
      </c>
      <c r="G343" t="s">
        <v>12</v>
      </c>
      <c r="H343" s="3">
        <v>19.855277777777779</v>
      </c>
      <c r="I343" s="3">
        <v>50.160555555555554</v>
      </c>
    </row>
    <row r="344" spans="1:9" x14ac:dyDescent="0.25">
      <c r="A344" t="s">
        <v>204</v>
      </c>
      <c r="B344" t="s">
        <v>118</v>
      </c>
      <c r="C344" t="s">
        <v>119</v>
      </c>
      <c r="D344">
        <v>26</v>
      </c>
      <c r="E344" t="s">
        <v>13</v>
      </c>
      <c r="F344" t="s">
        <v>13</v>
      </c>
      <c r="G344" t="s">
        <v>12</v>
      </c>
      <c r="H344" s="3">
        <v>19.230555555555554</v>
      </c>
      <c r="I344" s="3">
        <v>50.270277777777778</v>
      </c>
    </row>
    <row r="345" spans="1:9" x14ac:dyDescent="0.25">
      <c r="A345" t="s">
        <v>204</v>
      </c>
      <c r="B345" t="s">
        <v>195</v>
      </c>
      <c r="C345" t="s">
        <v>196</v>
      </c>
      <c r="D345">
        <v>13</v>
      </c>
      <c r="E345" t="s">
        <v>13</v>
      </c>
      <c r="F345" t="s">
        <v>13</v>
      </c>
      <c r="G345" t="s">
        <v>12</v>
      </c>
      <c r="H345" s="3">
        <v>19.230555555555554</v>
      </c>
      <c r="I345" s="3">
        <v>50.270277777777778</v>
      </c>
    </row>
    <row r="346" spans="1:9" x14ac:dyDescent="0.25">
      <c r="A346" t="s">
        <v>204</v>
      </c>
      <c r="B346" t="s">
        <v>42</v>
      </c>
      <c r="C346" t="s">
        <v>43</v>
      </c>
      <c r="D346">
        <v>28</v>
      </c>
      <c r="E346" t="s">
        <v>13</v>
      </c>
      <c r="F346" t="s">
        <v>13</v>
      </c>
      <c r="G346" t="s">
        <v>12</v>
      </c>
      <c r="H346" s="3">
        <v>18.84611111111111</v>
      </c>
      <c r="I346" s="3">
        <v>50.246388888888887</v>
      </c>
    </row>
    <row r="347" spans="1:9" x14ac:dyDescent="0.25">
      <c r="A347" t="s">
        <v>204</v>
      </c>
      <c r="B347" t="s">
        <v>32</v>
      </c>
      <c r="C347" t="s">
        <v>33</v>
      </c>
      <c r="D347">
        <v>29</v>
      </c>
      <c r="E347" t="s">
        <v>13</v>
      </c>
      <c r="F347" t="s">
        <v>13</v>
      </c>
      <c r="G347" t="s">
        <v>12</v>
      </c>
      <c r="H347" s="3">
        <v>18.729166666666664</v>
      </c>
      <c r="I347" s="3">
        <v>50.294444444444444</v>
      </c>
    </row>
    <row r="348" spans="1:9" x14ac:dyDescent="0.25">
      <c r="A348" t="s">
        <v>204</v>
      </c>
      <c r="B348" t="s">
        <v>212</v>
      </c>
      <c r="C348" t="s">
        <v>213</v>
      </c>
      <c r="D348">
        <v>5</v>
      </c>
      <c r="E348" t="s">
        <v>13</v>
      </c>
      <c r="F348" t="s">
        <v>13</v>
      </c>
      <c r="G348" t="s">
        <v>59</v>
      </c>
      <c r="H348" s="3">
        <v>16.929444444444446</v>
      </c>
      <c r="I348" s="3">
        <v>50.972777777777779</v>
      </c>
    </row>
    <row r="349" spans="1:9" x14ac:dyDescent="0.25">
      <c r="A349" t="s">
        <v>204</v>
      </c>
      <c r="B349" t="s">
        <v>71</v>
      </c>
      <c r="C349" t="s">
        <v>72</v>
      </c>
      <c r="D349">
        <v>13</v>
      </c>
      <c r="E349" t="s">
        <v>13</v>
      </c>
      <c r="F349" t="s">
        <v>13</v>
      </c>
      <c r="G349" t="s">
        <v>59</v>
      </c>
      <c r="H349" s="3">
        <v>16.203333333333333</v>
      </c>
      <c r="I349" s="3">
        <v>51.398611111111109</v>
      </c>
    </row>
    <row r="350" spans="1:9" x14ac:dyDescent="0.25">
      <c r="A350" t="s">
        <v>204</v>
      </c>
      <c r="B350" t="s">
        <v>64</v>
      </c>
      <c r="C350" t="s">
        <v>65</v>
      </c>
      <c r="D350">
        <v>19</v>
      </c>
      <c r="E350" t="s">
        <v>13</v>
      </c>
      <c r="F350" t="s">
        <v>13</v>
      </c>
      <c r="G350" t="s">
        <v>59</v>
      </c>
      <c r="H350" s="3">
        <v>17.22</v>
      </c>
      <c r="I350" s="3">
        <v>52.389166666666668</v>
      </c>
    </row>
    <row r="351" spans="1:9" x14ac:dyDescent="0.25">
      <c r="A351" t="s">
        <v>204</v>
      </c>
      <c r="B351" t="s">
        <v>69</v>
      </c>
      <c r="C351" t="s">
        <v>70</v>
      </c>
      <c r="D351">
        <v>13</v>
      </c>
      <c r="E351" t="s">
        <v>13</v>
      </c>
      <c r="F351" t="s">
        <v>13</v>
      </c>
      <c r="G351" t="s">
        <v>59</v>
      </c>
      <c r="H351" s="3">
        <v>15.134166666666665</v>
      </c>
      <c r="I351" s="3">
        <v>52.750555555555557</v>
      </c>
    </row>
    <row r="352" spans="1:9" x14ac:dyDescent="0.25">
      <c r="A352" t="s">
        <v>204</v>
      </c>
      <c r="B352" t="s">
        <v>210</v>
      </c>
      <c r="C352" t="s">
        <v>211</v>
      </c>
      <c r="D352">
        <v>12</v>
      </c>
      <c r="E352" t="s">
        <v>13</v>
      </c>
      <c r="F352" t="s">
        <v>13</v>
      </c>
      <c r="G352" t="s">
        <v>59</v>
      </c>
      <c r="H352" s="3">
        <v>14.870277777777778</v>
      </c>
      <c r="I352" s="3">
        <v>53.346111111111114</v>
      </c>
    </row>
    <row r="353" spans="1:9" x14ac:dyDescent="0.25">
      <c r="A353" t="s">
        <v>204</v>
      </c>
      <c r="B353" t="s">
        <v>87</v>
      </c>
      <c r="C353" t="s">
        <v>88</v>
      </c>
      <c r="D353">
        <v>2</v>
      </c>
      <c r="E353" t="s">
        <v>13</v>
      </c>
      <c r="F353" t="s">
        <v>13</v>
      </c>
      <c r="G353" t="s">
        <v>68</v>
      </c>
      <c r="H353" s="3">
        <v>18.638333333333332</v>
      </c>
      <c r="I353" s="3">
        <v>54.342500000000001</v>
      </c>
    </row>
    <row r="354" spans="1:9" x14ac:dyDescent="0.25">
      <c r="A354" t="s">
        <v>204</v>
      </c>
      <c r="B354" t="s">
        <v>131</v>
      </c>
      <c r="C354" t="s">
        <v>132</v>
      </c>
      <c r="D354">
        <v>13</v>
      </c>
      <c r="E354" t="s">
        <v>13</v>
      </c>
      <c r="F354" t="s">
        <v>13</v>
      </c>
      <c r="G354" t="s">
        <v>68</v>
      </c>
      <c r="H354" s="3">
        <v>18.683333333333334</v>
      </c>
      <c r="I354" s="3">
        <v>53.746944444444445</v>
      </c>
    </row>
    <row r="355" spans="1:9" x14ac:dyDescent="0.25">
      <c r="A355" t="s">
        <v>204</v>
      </c>
      <c r="B355" t="s">
        <v>89</v>
      </c>
      <c r="C355" t="s">
        <v>90</v>
      </c>
      <c r="D355">
        <v>22</v>
      </c>
      <c r="E355" t="s">
        <v>13</v>
      </c>
      <c r="F355" t="s">
        <v>13</v>
      </c>
      <c r="G355" t="s">
        <v>68</v>
      </c>
      <c r="H355" s="3">
        <v>18.740000000000002</v>
      </c>
      <c r="I355" s="3">
        <v>53.467222222222226</v>
      </c>
    </row>
    <row r="356" spans="1:9" x14ac:dyDescent="0.25">
      <c r="A356" t="s">
        <v>204</v>
      </c>
      <c r="B356" t="s">
        <v>135</v>
      </c>
      <c r="C356" t="s">
        <v>136</v>
      </c>
      <c r="D356">
        <v>2</v>
      </c>
      <c r="E356" t="s">
        <v>13</v>
      </c>
      <c r="F356" t="s">
        <v>13</v>
      </c>
      <c r="G356" t="s">
        <v>68</v>
      </c>
      <c r="H356" s="3">
        <v>18.087777777777777</v>
      </c>
      <c r="I356" s="3">
        <v>52.80694444444444</v>
      </c>
    </row>
    <row r="357" spans="1:9" x14ac:dyDescent="0.25">
      <c r="A357" t="s">
        <v>204</v>
      </c>
      <c r="B357" t="s">
        <v>202</v>
      </c>
      <c r="C357" t="s">
        <v>203</v>
      </c>
      <c r="D357">
        <v>29</v>
      </c>
      <c r="E357" t="s">
        <v>13</v>
      </c>
      <c r="F357" t="s">
        <v>13</v>
      </c>
      <c r="G357" t="s">
        <v>13</v>
      </c>
      <c r="H357" s="3">
        <v>20.416944444444447</v>
      </c>
      <c r="I357" s="3">
        <v>52.198888888888888</v>
      </c>
    </row>
    <row r="358" spans="1:9" x14ac:dyDescent="0.25">
      <c r="A358" t="s">
        <v>214</v>
      </c>
      <c r="B358" t="s">
        <v>36</v>
      </c>
      <c r="C358" t="s">
        <v>37</v>
      </c>
      <c r="D358">
        <v>18</v>
      </c>
      <c r="E358" t="s">
        <v>13</v>
      </c>
      <c r="F358" t="s">
        <v>13</v>
      </c>
      <c r="G358" t="s">
        <v>12</v>
      </c>
      <c r="H358" s="3">
        <v>19.112500000000001</v>
      </c>
      <c r="I358" s="3">
        <v>50.379444444444445</v>
      </c>
    </row>
    <row r="359" spans="1:9" x14ac:dyDescent="0.25">
      <c r="A359" t="s">
        <v>214</v>
      </c>
      <c r="B359" t="s">
        <v>32</v>
      </c>
      <c r="C359" t="s">
        <v>33</v>
      </c>
      <c r="D359">
        <v>7</v>
      </c>
      <c r="E359" t="s">
        <v>13</v>
      </c>
      <c r="F359" t="s">
        <v>13</v>
      </c>
      <c r="G359" t="s">
        <v>12</v>
      </c>
      <c r="H359" s="3">
        <v>18.729166666666664</v>
      </c>
      <c r="I359" s="3">
        <v>50.294444444444444</v>
      </c>
    </row>
    <row r="360" spans="1:9" x14ac:dyDescent="0.25">
      <c r="A360" t="s">
        <v>214</v>
      </c>
      <c r="B360" t="s">
        <v>57</v>
      </c>
      <c r="C360" t="s">
        <v>58</v>
      </c>
      <c r="D360">
        <v>28</v>
      </c>
      <c r="E360" t="s">
        <v>13</v>
      </c>
      <c r="F360" t="s">
        <v>13</v>
      </c>
      <c r="G360" t="s">
        <v>59</v>
      </c>
      <c r="H360" s="3">
        <v>17.158055555555553</v>
      </c>
      <c r="I360" s="3">
        <v>51.166666666666664</v>
      </c>
    </row>
    <row r="361" spans="1:9" x14ac:dyDescent="0.25">
      <c r="A361" t="s">
        <v>214</v>
      </c>
      <c r="B361" t="s">
        <v>124</v>
      </c>
      <c r="C361" t="s">
        <v>125</v>
      </c>
      <c r="D361">
        <v>1</v>
      </c>
      <c r="E361" t="s">
        <v>13</v>
      </c>
      <c r="F361" t="s">
        <v>13</v>
      </c>
      <c r="G361" t="s">
        <v>59</v>
      </c>
      <c r="H361" s="3">
        <v>16.236111111111111</v>
      </c>
      <c r="I361" s="3">
        <v>51.143888888888888</v>
      </c>
    </row>
    <row r="362" spans="1:9" x14ac:dyDescent="0.25">
      <c r="A362" t="s">
        <v>214</v>
      </c>
      <c r="B362" t="s">
        <v>73</v>
      </c>
      <c r="C362" t="s">
        <v>74</v>
      </c>
      <c r="D362">
        <v>30</v>
      </c>
      <c r="E362" t="s">
        <v>13</v>
      </c>
      <c r="F362" t="s">
        <v>13</v>
      </c>
      <c r="G362" t="s">
        <v>59</v>
      </c>
      <c r="H362" s="3">
        <v>16.695833333333333</v>
      </c>
      <c r="I362" s="3">
        <v>52.472222222222221</v>
      </c>
    </row>
    <row r="363" spans="1:9" x14ac:dyDescent="0.25">
      <c r="A363" t="s">
        <v>214</v>
      </c>
      <c r="B363" t="s">
        <v>127</v>
      </c>
      <c r="C363" t="s">
        <v>128</v>
      </c>
      <c r="D363">
        <v>12</v>
      </c>
      <c r="E363" t="s">
        <v>13</v>
      </c>
      <c r="F363" t="s">
        <v>13</v>
      </c>
      <c r="G363" t="s">
        <v>59</v>
      </c>
      <c r="H363" s="3">
        <v>15.05</v>
      </c>
      <c r="I363" s="3">
        <v>53.333300000000001</v>
      </c>
    </row>
    <row r="364" spans="1:9" x14ac:dyDescent="0.25">
      <c r="A364" t="s">
        <v>214</v>
      </c>
      <c r="B364" t="s">
        <v>83</v>
      </c>
      <c r="C364" t="s">
        <v>84</v>
      </c>
      <c r="D364">
        <v>10</v>
      </c>
      <c r="E364" t="s">
        <v>13</v>
      </c>
      <c r="F364" t="s">
        <v>13</v>
      </c>
      <c r="G364" t="s">
        <v>68</v>
      </c>
      <c r="H364" s="3">
        <v>18.662222222222219</v>
      </c>
      <c r="I364" s="3">
        <v>54.2575</v>
      </c>
    </row>
    <row r="365" spans="1:9" x14ac:dyDescent="0.25">
      <c r="A365" t="s">
        <v>214</v>
      </c>
      <c r="B365" t="s">
        <v>133</v>
      </c>
      <c r="C365" t="s">
        <v>134</v>
      </c>
      <c r="D365">
        <v>5</v>
      </c>
      <c r="E365" t="s">
        <v>13</v>
      </c>
      <c r="F365" t="s">
        <v>13</v>
      </c>
      <c r="G365" t="s">
        <v>68</v>
      </c>
      <c r="H365" s="3">
        <v>18.15111111111111</v>
      </c>
      <c r="I365" s="3">
        <v>53.149444444444441</v>
      </c>
    </row>
    <row r="366" spans="1:9" x14ac:dyDescent="0.25">
      <c r="A366" t="s">
        <v>214</v>
      </c>
      <c r="B366" t="s">
        <v>101</v>
      </c>
      <c r="C366" t="s">
        <v>102</v>
      </c>
      <c r="D366">
        <v>26</v>
      </c>
      <c r="E366" t="s">
        <v>13</v>
      </c>
      <c r="F366" t="s">
        <v>13</v>
      </c>
      <c r="G366" t="s">
        <v>13</v>
      </c>
      <c r="H366" s="3">
        <v>19.604722222222225</v>
      </c>
      <c r="I366" s="3">
        <v>51.901666666666664</v>
      </c>
    </row>
    <row r="367" spans="1:9" x14ac:dyDescent="0.25">
      <c r="A367" t="s">
        <v>215</v>
      </c>
      <c r="B367" t="s">
        <v>216</v>
      </c>
      <c r="C367" t="s">
        <v>217</v>
      </c>
      <c r="D367">
        <v>11</v>
      </c>
      <c r="E367" t="s">
        <v>13</v>
      </c>
      <c r="F367" t="s">
        <v>13</v>
      </c>
      <c r="G367" t="s">
        <v>13</v>
      </c>
      <c r="H367" s="3">
        <v>21.22861111111111</v>
      </c>
      <c r="I367" s="3">
        <v>52.172777777777775</v>
      </c>
    </row>
    <row r="368" spans="1:9" x14ac:dyDescent="0.25">
      <c r="A368" t="s">
        <v>215</v>
      </c>
      <c r="B368" t="s">
        <v>218</v>
      </c>
      <c r="C368" t="s">
        <v>219</v>
      </c>
      <c r="D368">
        <v>14</v>
      </c>
      <c r="E368" t="s">
        <v>13</v>
      </c>
      <c r="F368" t="s">
        <v>13</v>
      </c>
      <c r="G368" t="s">
        <v>12</v>
      </c>
      <c r="H368" s="3">
        <v>21.427222222222223</v>
      </c>
      <c r="I368" s="3">
        <v>50.307777777777773</v>
      </c>
    </row>
    <row r="369" spans="1:9" x14ac:dyDescent="0.25">
      <c r="A369" t="s">
        <v>215</v>
      </c>
      <c r="B369" t="s">
        <v>120</v>
      </c>
      <c r="C369" t="s">
        <v>121</v>
      </c>
      <c r="D369">
        <v>30</v>
      </c>
      <c r="E369" t="s">
        <v>13</v>
      </c>
      <c r="F369" t="s">
        <v>13</v>
      </c>
      <c r="G369" t="s">
        <v>12</v>
      </c>
      <c r="H369" s="3">
        <v>18.911111111111111</v>
      </c>
      <c r="I369" s="3">
        <v>50.923888888888889</v>
      </c>
    </row>
    <row r="370" spans="1:9" x14ac:dyDescent="0.25">
      <c r="A370" t="s">
        <v>215</v>
      </c>
      <c r="B370" t="s">
        <v>165</v>
      </c>
      <c r="C370" t="s">
        <v>166</v>
      </c>
      <c r="D370">
        <v>27</v>
      </c>
      <c r="E370" t="s">
        <v>13</v>
      </c>
      <c r="F370" t="s">
        <v>13</v>
      </c>
      <c r="G370" t="s">
        <v>12</v>
      </c>
      <c r="H370" s="3">
        <v>19.095833333333331</v>
      </c>
      <c r="I370" s="3">
        <v>50.116944444444442</v>
      </c>
    </row>
    <row r="371" spans="1:9" x14ac:dyDescent="0.25">
      <c r="A371" t="s">
        <v>215</v>
      </c>
      <c r="B371" t="s">
        <v>40</v>
      </c>
      <c r="C371" t="s">
        <v>126</v>
      </c>
      <c r="D371">
        <v>2</v>
      </c>
      <c r="E371" t="s">
        <v>13</v>
      </c>
      <c r="F371" t="s">
        <v>13</v>
      </c>
      <c r="G371" t="s">
        <v>12</v>
      </c>
      <c r="H371" s="3">
        <v>18.214722222222221</v>
      </c>
      <c r="I371" s="3">
        <v>52.181111111111107</v>
      </c>
    </row>
    <row r="372" spans="1:9" x14ac:dyDescent="0.25">
      <c r="A372" t="s">
        <v>215</v>
      </c>
      <c r="B372" t="s">
        <v>129</v>
      </c>
      <c r="C372" t="s">
        <v>130</v>
      </c>
      <c r="D372">
        <v>17</v>
      </c>
      <c r="E372" t="s">
        <v>13</v>
      </c>
      <c r="F372" t="s">
        <v>13</v>
      </c>
      <c r="G372" t="s">
        <v>68</v>
      </c>
      <c r="H372" s="3">
        <v>18.663055555555555</v>
      </c>
      <c r="I372" s="3">
        <v>54.051944444444445</v>
      </c>
    </row>
    <row r="373" spans="1:9" x14ac:dyDescent="0.25">
      <c r="A373" t="s">
        <v>215</v>
      </c>
      <c r="B373" t="s">
        <v>135</v>
      </c>
      <c r="C373" t="s">
        <v>136</v>
      </c>
      <c r="D373">
        <v>29</v>
      </c>
      <c r="E373" t="s">
        <v>13</v>
      </c>
      <c r="F373" t="s">
        <v>13</v>
      </c>
      <c r="G373" t="s">
        <v>68</v>
      </c>
      <c r="H373" s="3">
        <v>18.087777777777777</v>
      </c>
      <c r="I373" s="3">
        <v>52.80694444444444</v>
      </c>
    </row>
    <row r="374" spans="1:9" x14ac:dyDescent="0.25">
      <c r="A374" t="s">
        <v>215</v>
      </c>
      <c r="B374" t="s">
        <v>95</v>
      </c>
      <c r="C374" t="s">
        <v>96</v>
      </c>
      <c r="D374">
        <v>14</v>
      </c>
      <c r="E374" t="s">
        <v>13</v>
      </c>
      <c r="F374" t="s">
        <v>13</v>
      </c>
      <c r="G374" t="s">
        <v>13</v>
      </c>
      <c r="H374" s="3">
        <v>20.520555555555553</v>
      </c>
      <c r="I374" s="3">
        <v>51.972222222222221</v>
      </c>
    </row>
    <row r="375" spans="1:9" x14ac:dyDescent="0.25">
      <c r="A375" t="s">
        <v>205</v>
      </c>
      <c r="B375" t="s">
        <v>110</v>
      </c>
      <c r="C375" t="s">
        <v>111</v>
      </c>
      <c r="D375">
        <v>3</v>
      </c>
      <c r="E375" t="s">
        <v>13</v>
      </c>
      <c r="F375" t="s">
        <v>13</v>
      </c>
      <c r="G375" t="s">
        <v>13</v>
      </c>
      <c r="H375" s="3">
        <v>19.661111111111111</v>
      </c>
      <c r="I375" s="3">
        <v>52.862222222222222</v>
      </c>
    </row>
    <row r="376" spans="1:9" x14ac:dyDescent="0.25">
      <c r="A376" t="s">
        <v>205</v>
      </c>
      <c r="B376" t="s">
        <v>114</v>
      </c>
      <c r="C376" t="s">
        <v>115</v>
      </c>
      <c r="D376">
        <v>21</v>
      </c>
      <c r="E376" t="s">
        <v>13</v>
      </c>
      <c r="F376" t="s">
        <v>13</v>
      </c>
      <c r="G376" t="s">
        <v>13</v>
      </c>
      <c r="H376" s="3">
        <v>22.581666666666667</v>
      </c>
      <c r="I376" s="3">
        <v>51.208611111111111</v>
      </c>
    </row>
    <row r="377" spans="1:9" x14ac:dyDescent="0.25">
      <c r="A377" t="s">
        <v>205</v>
      </c>
      <c r="B377" t="s">
        <v>183</v>
      </c>
      <c r="C377" t="s">
        <v>184</v>
      </c>
      <c r="D377">
        <v>11</v>
      </c>
      <c r="E377" t="s">
        <v>13</v>
      </c>
      <c r="F377" t="s">
        <v>13</v>
      </c>
      <c r="G377" t="s">
        <v>12</v>
      </c>
      <c r="H377" s="3">
        <v>19.855277777777779</v>
      </c>
      <c r="I377" s="3">
        <v>50.160555555555554</v>
      </c>
    </row>
    <row r="378" spans="1:9" x14ac:dyDescent="0.25">
      <c r="A378" t="s">
        <v>205</v>
      </c>
      <c r="B378" t="s">
        <v>38</v>
      </c>
      <c r="C378" t="s">
        <v>39</v>
      </c>
      <c r="D378">
        <v>5</v>
      </c>
      <c r="E378" t="s">
        <v>13</v>
      </c>
      <c r="F378" t="s">
        <v>13</v>
      </c>
      <c r="G378" t="s">
        <v>12</v>
      </c>
      <c r="H378" s="3">
        <v>18.366111111111113</v>
      </c>
      <c r="I378" s="3">
        <v>50.410833333333329</v>
      </c>
    </row>
    <row r="379" spans="1:9" x14ac:dyDescent="0.25">
      <c r="A379" t="s">
        <v>205</v>
      </c>
      <c r="B379" t="s">
        <v>122</v>
      </c>
      <c r="C379" t="s">
        <v>123</v>
      </c>
      <c r="D379">
        <v>21</v>
      </c>
      <c r="E379" t="s">
        <v>13</v>
      </c>
      <c r="F379" t="s">
        <v>13</v>
      </c>
      <c r="G379" t="s">
        <v>59</v>
      </c>
      <c r="H379" s="3">
        <v>16.771111111111111</v>
      </c>
      <c r="I379" s="3">
        <v>51.029722222222219</v>
      </c>
    </row>
    <row r="380" spans="1:9" x14ac:dyDescent="0.25">
      <c r="A380" t="s">
        <v>205</v>
      </c>
      <c r="B380" t="s">
        <v>104</v>
      </c>
      <c r="C380" t="s">
        <v>105</v>
      </c>
      <c r="D380">
        <v>1</v>
      </c>
      <c r="E380" t="s">
        <v>13</v>
      </c>
      <c r="F380" t="s">
        <v>13</v>
      </c>
      <c r="G380" t="s">
        <v>59</v>
      </c>
      <c r="H380" s="3">
        <v>16.066111111111113</v>
      </c>
      <c r="I380" s="3">
        <v>51.256388888888885</v>
      </c>
    </row>
    <row r="381" spans="1:9" x14ac:dyDescent="0.25">
      <c r="A381" t="s">
        <v>205</v>
      </c>
      <c r="B381" t="s">
        <v>64</v>
      </c>
      <c r="C381" t="s">
        <v>65</v>
      </c>
      <c r="D381">
        <v>4</v>
      </c>
      <c r="E381" t="s">
        <v>13</v>
      </c>
      <c r="F381" t="s">
        <v>13</v>
      </c>
      <c r="G381" t="s">
        <v>59</v>
      </c>
      <c r="H381" s="3">
        <v>17.22</v>
      </c>
      <c r="I381" s="3">
        <v>52.389166666666668</v>
      </c>
    </row>
    <row r="382" spans="1:9" x14ac:dyDescent="0.25">
      <c r="A382" t="s">
        <v>205</v>
      </c>
      <c r="B382" t="s">
        <v>60</v>
      </c>
      <c r="C382" t="s">
        <v>61</v>
      </c>
      <c r="D382">
        <v>25</v>
      </c>
      <c r="E382" t="s">
        <v>13</v>
      </c>
      <c r="F382" t="s">
        <v>13</v>
      </c>
      <c r="G382" t="s">
        <v>59</v>
      </c>
      <c r="H382" s="3">
        <v>16.80777777777778</v>
      </c>
      <c r="I382" s="3">
        <v>52.336944444444448</v>
      </c>
    </row>
    <row r="383" spans="1:9" x14ac:dyDescent="0.25">
      <c r="A383" t="s">
        <v>205</v>
      </c>
      <c r="B383" t="s">
        <v>40</v>
      </c>
      <c r="C383" t="s">
        <v>126</v>
      </c>
      <c r="D383">
        <v>19</v>
      </c>
      <c r="E383" t="s">
        <v>13</v>
      </c>
      <c r="F383" t="s">
        <v>13</v>
      </c>
      <c r="G383" t="s">
        <v>12</v>
      </c>
      <c r="H383" s="3">
        <v>18.214722222222221</v>
      </c>
      <c r="I383" s="3">
        <v>52.181111111111107</v>
      </c>
    </row>
    <row r="384" spans="1:9" x14ac:dyDescent="0.25">
      <c r="A384" t="s">
        <v>205</v>
      </c>
      <c r="B384" t="s">
        <v>66</v>
      </c>
      <c r="C384" t="s">
        <v>67</v>
      </c>
      <c r="D384">
        <v>2</v>
      </c>
      <c r="E384" t="s">
        <v>13</v>
      </c>
      <c r="F384" t="s">
        <v>13</v>
      </c>
      <c r="G384" t="s">
        <v>68</v>
      </c>
      <c r="H384" s="3">
        <v>16.781666666666666</v>
      </c>
      <c r="I384" s="3">
        <v>53.395555555555553</v>
      </c>
    </row>
    <row r="385" spans="1:9" x14ac:dyDescent="0.25">
      <c r="A385" t="s">
        <v>205</v>
      </c>
      <c r="B385" t="s">
        <v>62</v>
      </c>
      <c r="C385" t="s">
        <v>63</v>
      </c>
      <c r="D385">
        <v>2</v>
      </c>
      <c r="E385" t="s">
        <v>13</v>
      </c>
      <c r="F385" t="s">
        <v>13</v>
      </c>
      <c r="G385" t="s">
        <v>59</v>
      </c>
      <c r="H385" s="3">
        <v>17.435277777777777</v>
      </c>
      <c r="I385" s="3">
        <v>51.700833333333335</v>
      </c>
    </row>
    <row r="386" spans="1:9" x14ac:dyDescent="0.25">
      <c r="A386" t="s">
        <v>205</v>
      </c>
      <c r="B386" t="s">
        <v>66</v>
      </c>
      <c r="C386" t="s">
        <v>67</v>
      </c>
      <c r="D386">
        <v>11</v>
      </c>
      <c r="E386" t="s">
        <v>13</v>
      </c>
      <c r="F386" t="s">
        <v>13</v>
      </c>
      <c r="G386" t="s">
        <v>68</v>
      </c>
      <c r="H386" s="3">
        <v>16.781666666666666</v>
      </c>
      <c r="I386" s="3">
        <v>53.395555555555553</v>
      </c>
    </row>
    <row r="387" spans="1:9" x14ac:dyDescent="0.25">
      <c r="A387" t="s">
        <v>205</v>
      </c>
      <c r="B387" t="s">
        <v>79</v>
      </c>
      <c r="C387" t="s">
        <v>80</v>
      </c>
      <c r="D387">
        <v>19</v>
      </c>
      <c r="E387" t="s">
        <v>13</v>
      </c>
      <c r="F387" t="s">
        <v>13</v>
      </c>
      <c r="G387" t="s">
        <v>59</v>
      </c>
      <c r="H387" s="3">
        <v>15.05</v>
      </c>
      <c r="I387" s="3">
        <v>53.333300000000001</v>
      </c>
    </row>
    <row r="388" spans="1:9" x14ac:dyDescent="0.25">
      <c r="A388" t="s">
        <v>205</v>
      </c>
      <c r="B388" t="s">
        <v>81</v>
      </c>
      <c r="C388" t="s">
        <v>82</v>
      </c>
      <c r="D388">
        <v>24</v>
      </c>
      <c r="E388" t="s">
        <v>13</v>
      </c>
      <c r="F388" t="s">
        <v>13</v>
      </c>
      <c r="G388" t="s">
        <v>59</v>
      </c>
      <c r="H388" s="3">
        <v>15.613333333333333</v>
      </c>
      <c r="I388" s="3">
        <v>53.634166666666665</v>
      </c>
    </row>
    <row r="389" spans="1:9" x14ac:dyDescent="0.25">
      <c r="A389" t="s">
        <v>205</v>
      </c>
      <c r="B389" t="s">
        <v>202</v>
      </c>
      <c r="C389" t="s">
        <v>203</v>
      </c>
      <c r="D389">
        <v>28</v>
      </c>
      <c r="E389" t="s">
        <v>13</v>
      </c>
      <c r="F389" t="s">
        <v>13</v>
      </c>
      <c r="G389" t="s">
        <v>13</v>
      </c>
      <c r="H389" s="3">
        <v>20.416944444444447</v>
      </c>
      <c r="I389" s="3">
        <v>52.198888888888888</v>
      </c>
    </row>
    <row r="390" spans="1:9" x14ac:dyDescent="0.25">
      <c r="A390" t="s">
        <v>205</v>
      </c>
      <c r="B390" t="s">
        <v>99</v>
      </c>
      <c r="C390" t="s">
        <v>100</v>
      </c>
      <c r="D390">
        <v>8</v>
      </c>
      <c r="E390" t="s">
        <v>13</v>
      </c>
      <c r="F390" t="s">
        <v>13</v>
      </c>
      <c r="G390" t="s">
        <v>13</v>
      </c>
      <c r="H390" s="3">
        <v>19.845833333333331</v>
      </c>
      <c r="I390" s="3">
        <v>51.484166666666667</v>
      </c>
    </row>
    <row r="391" spans="1:9" x14ac:dyDescent="0.25">
      <c r="A391" t="s">
        <v>206</v>
      </c>
      <c r="B391" t="s">
        <v>15</v>
      </c>
      <c r="C391" t="s">
        <v>16</v>
      </c>
      <c r="D391">
        <v>3</v>
      </c>
      <c r="E391" t="s">
        <v>13</v>
      </c>
      <c r="F391" t="s">
        <v>13</v>
      </c>
      <c r="G391" t="s">
        <v>13</v>
      </c>
      <c r="H391" s="3">
        <v>21.459444444444443</v>
      </c>
      <c r="I391" s="3">
        <v>52.586666666666666</v>
      </c>
    </row>
    <row r="392" spans="1:9" x14ac:dyDescent="0.25">
      <c r="A392" t="s">
        <v>206</v>
      </c>
      <c r="B392" t="s">
        <v>93</v>
      </c>
      <c r="C392" t="s">
        <v>94</v>
      </c>
      <c r="D392">
        <v>9</v>
      </c>
      <c r="E392" t="s">
        <v>13</v>
      </c>
      <c r="F392" t="s">
        <v>13</v>
      </c>
      <c r="G392" t="s">
        <v>13</v>
      </c>
      <c r="H392" s="3">
        <v>23.205833333333331</v>
      </c>
      <c r="I392" s="3">
        <v>53.150833333333331</v>
      </c>
    </row>
    <row r="393" spans="1:9" x14ac:dyDescent="0.25">
      <c r="A393" t="s">
        <v>206</v>
      </c>
      <c r="B393" t="s">
        <v>112</v>
      </c>
      <c r="C393" t="s">
        <v>113</v>
      </c>
      <c r="D393">
        <v>7</v>
      </c>
      <c r="E393" t="s">
        <v>13</v>
      </c>
      <c r="F393" t="s">
        <v>13</v>
      </c>
      <c r="G393" t="s">
        <v>13</v>
      </c>
      <c r="H393" s="3">
        <v>22.988888888888891</v>
      </c>
      <c r="I393" s="3">
        <v>53.143888888888888</v>
      </c>
    </row>
    <row r="394" spans="1:9" x14ac:dyDescent="0.25">
      <c r="A394" t="s">
        <v>206</v>
      </c>
      <c r="B394" t="s">
        <v>27</v>
      </c>
      <c r="C394" t="s">
        <v>28</v>
      </c>
      <c r="D394">
        <v>1</v>
      </c>
      <c r="E394" t="s">
        <v>13</v>
      </c>
      <c r="F394" t="s">
        <v>13</v>
      </c>
      <c r="G394" t="s">
        <v>12</v>
      </c>
      <c r="H394" s="3">
        <v>20.543055555555558</v>
      </c>
      <c r="I394" s="3">
        <v>50.514722222222225</v>
      </c>
    </row>
    <row r="395" spans="1:9" x14ac:dyDescent="0.25">
      <c r="A395" t="s">
        <v>206</v>
      </c>
      <c r="B395" t="s">
        <v>165</v>
      </c>
      <c r="C395" t="s">
        <v>166</v>
      </c>
      <c r="D395">
        <v>26</v>
      </c>
      <c r="E395" t="s">
        <v>13</v>
      </c>
      <c r="F395" t="s">
        <v>13</v>
      </c>
      <c r="G395" t="s">
        <v>12</v>
      </c>
      <c r="H395" s="3">
        <v>19.095833333333331</v>
      </c>
      <c r="I395" s="3">
        <v>50.116944444444442</v>
      </c>
    </row>
    <row r="396" spans="1:9" x14ac:dyDescent="0.25">
      <c r="A396" t="s">
        <v>206</v>
      </c>
      <c r="B396" t="s">
        <v>32</v>
      </c>
      <c r="C396" t="s">
        <v>33</v>
      </c>
      <c r="D396">
        <v>17</v>
      </c>
      <c r="E396" t="s">
        <v>13</v>
      </c>
      <c r="F396" t="s">
        <v>13</v>
      </c>
      <c r="G396" t="s">
        <v>12</v>
      </c>
      <c r="H396" s="3">
        <v>18.729166666666664</v>
      </c>
      <c r="I396" s="3">
        <v>50.294444444444444</v>
      </c>
    </row>
    <row r="397" spans="1:9" x14ac:dyDescent="0.25">
      <c r="A397" t="s">
        <v>206</v>
      </c>
      <c r="B397" t="s">
        <v>57</v>
      </c>
      <c r="C397" t="s">
        <v>58</v>
      </c>
      <c r="D397">
        <v>4</v>
      </c>
      <c r="E397" t="s">
        <v>13</v>
      </c>
      <c r="F397" t="s">
        <v>13</v>
      </c>
      <c r="G397" t="s">
        <v>59</v>
      </c>
      <c r="H397" s="3">
        <v>17.158055555555553</v>
      </c>
      <c r="I397" s="3">
        <v>51.166666666666664</v>
      </c>
    </row>
    <row r="398" spans="1:9" x14ac:dyDescent="0.25">
      <c r="A398" t="s">
        <v>206</v>
      </c>
      <c r="B398" t="s">
        <v>60</v>
      </c>
      <c r="C398" t="s">
        <v>61</v>
      </c>
      <c r="D398">
        <v>30</v>
      </c>
      <c r="E398" t="s">
        <v>13</v>
      </c>
      <c r="F398" t="s">
        <v>13</v>
      </c>
      <c r="G398" t="s">
        <v>59</v>
      </c>
      <c r="H398" s="3">
        <v>16.80777777777778</v>
      </c>
      <c r="I398" s="3">
        <v>52.336944444444448</v>
      </c>
    </row>
    <row r="399" spans="1:9" x14ac:dyDescent="0.25">
      <c r="A399" t="s">
        <v>206</v>
      </c>
      <c r="B399" t="s">
        <v>129</v>
      </c>
      <c r="C399" t="s">
        <v>130</v>
      </c>
      <c r="D399">
        <v>25</v>
      </c>
      <c r="E399" t="s">
        <v>13</v>
      </c>
      <c r="F399" t="s">
        <v>13</v>
      </c>
      <c r="G399" t="s">
        <v>68</v>
      </c>
      <c r="H399" s="3">
        <v>18.663055555555555</v>
      </c>
      <c r="I399" s="3">
        <v>54.051944444444445</v>
      </c>
    </row>
    <row r="400" spans="1:9" x14ac:dyDescent="0.25">
      <c r="A400" t="s">
        <v>206</v>
      </c>
      <c r="B400" t="s">
        <v>89</v>
      </c>
      <c r="C400" t="s">
        <v>90</v>
      </c>
      <c r="D400">
        <v>3</v>
      </c>
      <c r="E400" t="s">
        <v>13</v>
      </c>
      <c r="F400" t="s">
        <v>13</v>
      </c>
      <c r="G400" t="s">
        <v>68</v>
      </c>
      <c r="H400" s="3">
        <v>18.740000000000002</v>
      </c>
      <c r="I400" s="3">
        <v>53.467222222222226</v>
      </c>
    </row>
    <row r="401" spans="1:9" x14ac:dyDescent="0.25">
      <c r="A401" t="s">
        <v>206</v>
      </c>
      <c r="B401" t="s">
        <v>135</v>
      </c>
      <c r="C401" t="s">
        <v>136</v>
      </c>
      <c r="D401">
        <v>30</v>
      </c>
      <c r="E401" t="s">
        <v>13</v>
      </c>
      <c r="F401" t="s">
        <v>13</v>
      </c>
      <c r="G401" t="s">
        <v>68</v>
      </c>
      <c r="H401" s="3">
        <v>18.087777777777777</v>
      </c>
      <c r="I401" s="3">
        <v>52.80694444444444</v>
      </c>
    </row>
    <row r="402" spans="1:9" x14ac:dyDescent="0.25">
      <c r="A402" t="s">
        <v>206</v>
      </c>
      <c r="B402" t="s">
        <v>95</v>
      </c>
      <c r="C402" t="s">
        <v>96</v>
      </c>
      <c r="D402">
        <v>18</v>
      </c>
      <c r="E402" t="s">
        <v>13</v>
      </c>
      <c r="F402" t="s">
        <v>13</v>
      </c>
      <c r="G402" t="s">
        <v>13</v>
      </c>
      <c r="H402" s="3">
        <v>20.520555555555553</v>
      </c>
      <c r="I402" s="3">
        <v>51.972222222222221</v>
      </c>
    </row>
    <row r="403" spans="1:9" x14ac:dyDescent="0.25">
      <c r="A403" t="s">
        <v>206</v>
      </c>
      <c r="B403" t="s">
        <v>202</v>
      </c>
      <c r="C403" t="s">
        <v>203</v>
      </c>
      <c r="D403">
        <v>18</v>
      </c>
      <c r="E403" t="s">
        <v>13</v>
      </c>
      <c r="F403" t="s">
        <v>13</v>
      </c>
      <c r="G403" t="s">
        <v>13</v>
      </c>
      <c r="H403" s="3">
        <v>20.416944444444447</v>
      </c>
      <c r="I403" s="3">
        <v>52.198888888888888</v>
      </c>
    </row>
    <row r="404" spans="1:9" x14ac:dyDescent="0.25">
      <c r="A404" t="s">
        <v>206</v>
      </c>
      <c r="B404" t="s">
        <v>51</v>
      </c>
      <c r="C404" t="s">
        <v>52</v>
      </c>
      <c r="D404">
        <v>28</v>
      </c>
      <c r="E404" t="s">
        <v>13</v>
      </c>
      <c r="F404" t="s">
        <v>13</v>
      </c>
      <c r="G404" t="s">
        <v>13</v>
      </c>
      <c r="H404" s="3">
        <v>18.728333333333332</v>
      </c>
      <c r="I404" s="3">
        <v>51.589722222222221</v>
      </c>
    </row>
    <row r="405" spans="1:9" x14ac:dyDescent="0.25">
      <c r="A405" t="s">
        <v>50</v>
      </c>
      <c r="B405" t="s">
        <v>19</v>
      </c>
      <c r="C405" t="s">
        <v>20</v>
      </c>
      <c r="D405">
        <v>27</v>
      </c>
      <c r="E405" t="s">
        <v>13</v>
      </c>
      <c r="F405" t="s">
        <v>13</v>
      </c>
      <c r="G405" t="s">
        <v>13</v>
      </c>
      <c r="H405" s="3">
        <v>20.866388888888892</v>
      </c>
      <c r="I405" s="3">
        <v>51.878333333333302</v>
      </c>
    </row>
    <row r="406" spans="1:9" x14ac:dyDescent="0.25">
      <c r="A406" t="s">
        <v>50</v>
      </c>
      <c r="B406" t="s">
        <v>165</v>
      </c>
      <c r="C406" t="s">
        <v>166</v>
      </c>
      <c r="D406">
        <v>19</v>
      </c>
      <c r="E406" t="s">
        <v>13</v>
      </c>
      <c r="F406" t="s">
        <v>13</v>
      </c>
      <c r="G406" t="s">
        <v>12</v>
      </c>
      <c r="H406" s="3">
        <v>19.095833333333331</v>
      </c>
      <c r="I406" s="3">
        <v>50.116944444444442</v>
      </c>
    </row>
    <row r="407" spans="1:9" x14ac:dyDescent="0.25">
      <c r="A407" t="s">
        <v>50</v>
      </c>
      <c r="B407" t="s">
        <v>172</v>
      </c>
      <c r="C407" t="s">
        <v>173</v>
      </c>
      <c r="D407">
        <v>14</v>
      </c>
      <c r="E407" t="s">
        <v>13</v>
      </c>
      <c r="F407" t="s">
        <v>13</v>
      </c>
      <c r="G407" t="s">
        <v>59</v>
      </c>
      <c r="H407" s="3">
        <v>17.046944444444446</v>
      </c>
      <c r="I407" s="3">
        <v>52.314722222222223</v>
      </c>
    </row>
    <row r="408" spans="1:9" x14ac:dyDescent="0.25">
      <c r="A408" t="s">
        <v>54</v>
      </c>
      <c r="B408" t="s">
        <v>106</v>
      </c>
      <c r="C408" t="s">
        <v>107</v>
      </c>
      <c r="D408">
        <v>6</v>
      </c>
      <c r="E408" t="s">
        <v>13</v>
      </c>
      <c r="F408" t="s">
        <v>13</v>
      </c>
      <c r="G408" t="s">
        <v>13</v>
      </c>
      <c r="H408" s="3">
        <v>21.8125</v>
      </c>
      <c r="I408" s="3">
        <v>52.208611111111111</v>
      </c>
    </row>
    <row r="409" spans="1:9" x14ac:dyDescent="0.25">
      <c r="A409" t="s">
        <v>54</v>
      </c>
      <c r="B409" t="s">
        <v>55</v>
      </c>
      <c r="C409" t="s">
        <v>56</v>
      </c>
      <c r="D409">
        <v>10</v>
      </c>
      <c r="E409" t="s">
        <v>13</v>
      </c>
      <c r="F409" t="s">
        <v>13</v>
      </c>
      <c r="G409" t="s">
        <v>12</v>
      </c>
      <c r="H409" s="3">
        <v>19.099444444444444</v>
      </c>
      <c r="I409" s="3">
        <v>50.395833333333336</v>
      </c>
    </row>
    <row r="410" spans="1:9" x14ac:dyDescent="0.25">
      <c r="A410" t="s">
        <v>54</v>
      </c>
      <c r="B410" t="s">
        <v>57</v>
      </c>
      <c r="C410" t="s">
        <v>58</v>
      </c>
      <c r="D410">
        <v>28</v>
      </c>
      <c r="E410" t="s">
        <v>13</v>
      </c>
      <c r="F410" t="s">
        <v>13</v>
      </c>
      <c r="G410" t="s">
        <v>59</v>
      </c>
      <c r="H410" s="3">
        <v>17.158055555555553</v>
      </c>
      <c r="I410" s="3">
        <v>51.166666666666664</v>
      </c>
    </row>
    <row r="411" spans="1:9" x14ac:dyDescent="0.25">
      <c r="A411" t="s">
        <v>54</v>
      </c>
      <c r="B411" t="s">
        <v>124</v>
      </c>
      <c r="C411" t="s">
        <v>125</v>
      </c>
      <c r="D411">
        <v>17</v>
      </c>
      <c r="E411" t="s">
        <v>13</v>
      </c>
      <c r="F411" t="s">
        <v>13</v>
      </c>
      <c r="G411" t="s">
        <v>59</v>
      </c>
      <c r="H411" s="3">
        <v>16.236111111111111</v>
      </c>
      <c r="I411" s="3">
        <v>51.143888888888888</v>
      </c>
    </row>
    <row r="412" spans="1:9" x14ac:dyDescent="0.25">
      <c r="A412" t="s">
        <v>54</v>
      </c>
      <c r="B412" t="s">
        <v>133</v>
      </c>
      <c r="C412" t="s">
        <v>134</v>
      </c>
      <c r="D412">
        <v>24</v>
      </c>
      <c r="E412" t="s">
        <v>13</v>
      </c>
      <c r="F412" t="s">
        <v>13</v>
      </c>
      <c r="G412" t="s">
        <v>68</v>
      </c>
      <c r="H412" s="3">
        <v>18.15111111111111</v>
      </c>
      <c r="I412" s="3">
        <v>53.149444444444441</v>
      </c>
    </row>
  </sheetData>
  <mergeCells count="3">
    <mergeCell ref="A3:I3"/>
    <mergeCell ref="A2:I2"/>
    <mergeCell ref="A1:I1"/>
  </mergeCells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8BE3-A550-4B0A-9FE9-7D4C6F1B8BB8}">
  <sheetPr codeName="Arkusz2"/>
  <dimension ref="A1:D5"/>
  <sheetViews>
    <sheetView workbookViewId="0">
      <selection activeCell="H24" sqref="H24"/>
    </sheetView>
  </sheetViews>
  <sheetFormatPr defaultRowHeight="15" x14ac:dyDescent="0.25"/>
  <cols>
    <col min="1" max="1" width="8.7109375" bestFit="1" customWidth="1"/>
    <col min="2" max="2" width="15.85546875" bestFit="1" customWidth="1"/>
    <col min="3" max="3" width="12" bestFit="1" customWidth="1"/>
    <col min="4" max="4" width="13.28515625" bestFit="1" customWidth="1"/>
  </cols>
  <sheetData>
    <row r="1" spans="1:4" s="7" customFormat="1" ht="30.75" customHeight="1" x14ac:dyDescent="0.25">
      <c r="A1" s="5" t="s">
        <v>220</v>
      </c>
      <c r="B1" s="6" t="s">
        <v>221</v>
      </c>
      <c r="C1" s="5" t="s">
        <v>222</v>
      </c>
      <c r="D1" s="6" t="s">
        <v>223</v>
      </c>
    </row>
    <row r="2" spans="1:4" x14ac:dyDescent="0.25">
      <c r="A2" t="s">
        <v>12</v>
      </c>
      <c r="B2" t="s">
        <v>47</v>
      </c>
      <c r="C2">
        <f>VLOOKUP(B2,Tabela23[[Poštanski broj lokacije istovara]:[Geografska širina lokacije istovara]],6,0)</f>
        <v>18.968055555555555</v>
      </c>
      <c r="D2">
        <f>VLOOKUP(B2,Tabela23[[Poštanski broj lokacije istovara]:[Geografska širina lokacije istovara]],7,0)</f>
        <v>50.12972222222222</v>
      </c>
    </row>
    <row r="3" spans="1:4" x14ac:dyDescent="0.25">
      <c r="A3" t="s">
        <v>13</v>
      </c>
      <c r="B3" t="s">
        <v>102</v>
      </c>
      <c r="C3">
        <f>VLOOKUP(B3,Tabela23[[Poštanski broj lokacije istovara]:[Geografska širina lokacije istovara]],6,0)</f>
        <v>19.604722222222225</v>
      </c>
      <c r="D3">
        <f>VLOOKUP(B3,Tabela23[[Poštanski broj lokacije istovara]:[Geografska širina lokacije istovara]],7,0)</f>
        <v>51.901666666666664</v>
      </c>
    </row>
    <row r="4" spans="1:4" x14ac:dyDescent="0.25">
      <c r="A4" t="s">
        <v>59</v>
      </c>
      <c r="B4" t="s">
        <v>65</v>
      </c>
      <c r="C4">
        <f>VLOOKUP(B4,Tabela23[[Poštanski broj lokacije istovara]:[Geografska širina lokacije istovara]],6,0)</f>
        <v>17.22</v>
      </c>
      <c r="D4">
        <f>VLOOKUP(B4,Tabela23[[Poštanski broj lokacije istovara]:[Geografska širina lokacije istovara]],7,0)</f>
        <v>52.389166666666668</v>
      </c>
    </row>
    <row r="5" spans="1:4" x14ac:dyDescent="0.25">
      <c r="A5" t="s">
        <v>68</v>
      </c>
      <c r="B5" t="s">
        <v>92</v>
      </c>
      <c r="C5">
        <f>VLOOKUP(B5,Tabela23[[Poštanski broj lokacije istovara]:[Geografska širina lokacije istovara]],6,0)</f>
        <v>18.638333333333332</v>
      </c>
      <c r="D5">
        <f>VLOOKUP(B5,Tabela23[[Poštanski broj lokacije istovara]:[Geografska širina lokacije istovara]],7,0)</f>
        <v>54.342500000000001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A4E7D-B6DD-44BD-90CE-0255D81424A1}">
  <sheetPr codeName="Arkusz3"/>
  <dimension ref="A1:F29"/>
  <sheetViews>
    <sheetView workbookViewId="0">
      <selection activeCell="J37" sqref="J37"/>
    </sheetView>
  </sheetViews>
  <sheetFormatPr defaultRowHeight="15" x14ac:dyDescent="0.25"/>
  <cols>
    <col min="1" max="1" width="17.42578125" style="7" bestFit="1" customWidth="1"/>
    <col min="2" max="2" width="17.85546875" style="7" bestFit="1" customWidth="1"/>
    <col min="3" max="3" width="15.85546875" style="7" bestFit="1" customWidth="1"/>
    <col min="4" max="4" width="18.7109375" style="7" bestFit="1" customWidth="1"/>
    <col min="5" max="5" width="19.85546875" style="7" bestFit="1" customWidth="1"/>
    <col min="6" max="6" width="11.42578125" style="7" bestFit="1" customWidth="1"/>
  </cols>
  <sheetData>
    <row r="1" spans="1:6" x14ac:dyDescent="0.25">
      <c r="A1" s="8" t="s">
        <v>3</v>
      </c>
      <c r="B1" s="8" t="s">
        <v>5</v>
      </c>
      <c r="C1" s="7" t="s">
        <v>221</v>
      </c>
      <c r="D1" s="7" t="s">
        <v>223</v>
      </c>
      <c r="E1" s="7" t="s">
        <v>222</v>
      </c>
      <c r="F1" s="7" t="s">
        <v>224</v>
      </c>
    </row>
    <row r="2" spans="1:6" x14ac:dyDescent="0.25">
      <c r="A2" s="7" t="s">
        <v>9</v>
      </c>
      <c r="B2" s="7" t="s">
        <v>12</v>
      </c>
      <c r="C2" s="7" t="s">
        <v>225</v>
      </c>
      <c r="D2" s="7">
        <v>49.702199999999998</v>
      </c>
      <c r="E2" s="7">
        <v>19.204699999999999</v>
      </c>
      <c r="F2" s="7">
        <f>SUMIF(Tabela23[SIMBOL KUPCA],Tabela5[[#This Row],[CUSTOMER_SYMBOL]],Tabela23[Paletna mjesta '[PS']])</f>
        <v>135</v>
      </c>
    </row>
    <row r="3" spans="1:6" x14ac:dyDescent="0.25">
      <c r="A3" s="7" t="s">
        <v>14</v>
      </c>
      <c r="B3" s="7" t="s">
        <v>12</v>
      </c>
      <c r="C3" s="7" t="s">
        <v>226</v>
      </c>
      <c r="D3" s="7">
        <v>50.2577</v>
      </c>
      <c r="E3" s="7">
        <v>22.402699999999999</v>
      </c>
      <c r="F3" s="7">
        <f>SUMIF(Tabela23[SIMBOL KUPCA],Tabela5[[#This Row],[CUSTOMER_SYMBOL]],Tabela23[Paletna mjesta '[PS']])</f>
        <v>1135</v>
      </c>
    </row>
    <row r="4" spans="1:6" x14ac:dyDescent="0.25">
      <c r="A4" s="7" t="s">
        <v>29</v>
      </c>
      <c r="B4" s="7" t="s">
        <v>12</v>
      </c>
      <c r="C4" s="7" t="s">
        <v>186</v>
      </c>
      <c r="D4" s="7">
        <v>50.203000000000003</v>
      </c>
      <c r="E4" s="7">
        <v>19.155200000000001</v>
      </c>
      <c r="F4" s="7">
        <f>SUMIF(Tabela23[SIMBOL KUPCA],Tabela5[[#This Row],[CUSTOMER_SYMBOL]],Tabela23[Paletna mjesta '[PS']])</f>
        <v>122</v>
      </c>
    </row>
    <row r="5" spans="1:6" x14ac:dyDescent="0.25">
      <c r="A5" s="9" t="s">
        <v>53</v>
      </c>
      <c r="B5" s="9" t="s">
        <v>12</v>
      </c>
      <c r="C5" s="7" t="s">
        <v>227</v>
      </c>
      <c r="D5" s="7">
        <v>50.308999999999997</v>
      </c>
      <c r="E5" s="7">
        <v>18.908200000000001</v>
      </c>
      <c r="F5" s="7">
        <f>SUMIF(Tabela23[SIMBOL KUPCA],Tabela5[[#This Row],[CUSTOMER_SYMBOL]],Tabela23[Paletna mjesta '[PS']])</f>
        <v>25</v>
      </c>
    </row>
    <row r="6" spans="1:6" x14ac:dyDescent="0.25">
      <c r="A6" s="9" t="s">
        <v>103</v>
      </c>
      <c r="B6" s="9" t="s">
        <v>12</v>
      </c>
      <c r="C6" s="7" t="s">
        <v>43</v>
      </c>
      <c r="D6" s="7">
        <v>50.2378</v>
      </c>
      <c r="E6" s="7">
        <v>18.837700000000002</v>
      </c>
      <c r="F6" s="7">
        <f>SUMIF(Tabela23[SIMBOL KUPCA],Tabela5[[#This Row],[CUSTOMER_SYMBOL]],Tabela23[Paletna mjesta '[PS']])</f>
        <v>14</v>
      </c>
    </row>
    <row r="7" spans="1:6" x14ac:dyDescent="0.25">
      <c r="A7" s="9" t="s">
        <v>137</v>
      </c>
      <c r="B7" s="9" t="s">
        <v>12</v>
      </c>
      <c r="C7" s="7" t="s">
        <v>228</v>
      </c>
      <c r="D7" s="7">
        <v>50.356000000000002</v>
      </c>
      <c r="E7" s="7">
        <v>18.7805</v>
      </c>
      <c r="F7" s="7">
        <f>SUMIF(Tabela23[SIMBOL KUPCA],Tabela5[[#This Row],[CUSTOMER_SYMBOL]],Tabela23[Paletna mjesta '[PS']])</f>
        <v>206</v>
      </c>
    </row>
    <row r="8" spans="1:6" x14ac:dyDescent="0.25">
      <c r="A8" s="9" t="s">
        <v>144</v>
      </c>
      <c r="B8" s="9" t="s">
        <v>59</v>
      </c>
      <c r="C8" s="7" t="s">
        <v>229</v>
      </c>
      <c r="D8" s="7">
        <v>51.500799999999998</v>
      </c>
      <c r="E8" s="7">
        <v>16.075500000000002</v>
      </c>
      <c r="F8" s="7">
        <f>SUMIF(Tabela23[SIMBOL KUPCA],Tabela5[[#This Row],[CUSTOMER_SYMBOL]],Tabela23[Paletna mjesta '[PS']])</f>
        <v>69</v>
      </c>
    </row>
    <row r="9" spans="1:6" x14ac:dyDescent="0.25">
      <c r="A9" s="9" t="s">
        <v>147</v>
      </c>
      <c r="B9" s="9" t="s">
        <v>59</v>
      </c>
      <c r="C9" s="7" t="s">
        <v>230</v>
      </c>
      <c r="D9" s="7">
        <v>50.873800000000003</v>
      </c>
      <c r="E9" s="7">
        <v>16.337299999999999</v>
      </c>
      <c r="F9" s="7">
        <f>SUMIF(Tabela23[SIMBOL KUPCA],Tabela5[[#This Row],[CUSTOMER_SYMBOL]],Tabela23[Paletna mjesta '[PS']])</f>
        <v>64</v>
      </c>
    </row>
    <row r="10" spans="1:6" x14ac:dyDescent="0.25">
      <c r="A10" s="9" t="s">
        <v>148</v>
      </c>
      <c r="B10" s="9" t="s">
        <v>59</v>
      </c>
      <c r="C10" s="7" t="s">
        <v>231</v>
      </c>
      <c r="D10" s="7">
        <v>51.253</v>
      </c>
      <c r="E10" s="7">
        <v>15.5098</v>
      </c>
      <c r="F10" s="7">
        <f>SUMIF(Tabela23[SIMBOL KUPCA],Tabela5[[#This Row],[CUSTOMER_SYMBOL]],Tabela23[Paletna mjesta '[PS']])</f>
        <v>111</v>
      </c>
    </row>
    <row r="11" spans="1:6" x14ac:dyDescent="0.25">
      <c r="A11" s="9" t="s">
        <v>153</v>
      </c>
      <c r="B11" s="9" t="s">
        <v>59</v>
      </c>
      <c r="C11" s="7" t="s">
        <v>232</v>
      </c>
      <c r="D11" s="7">
        <v>52.224299999999999</v>
      </c>
      <c r="E11" s="7">
        <v>17.0823</v>
      </c>
      <c r="F11" s="7">
        <f>SUMIF(Tabela23[SIMBOL KUPCA],Tabela5[[#This Row],[CUSTOMER_SYMBOL]],Tabela23[Paletna mjesta '[PS']])</f>
        <v>212</v>
      </c>
    </row>
    <row r="12" spans="1:6" x14ac:dyDescent="0.25">
      <c r="A12" s="9" t="s">
        <v>156</v>
      </c>
      <c r="B12" s="9" t="s">
        <v>59</v>
      </c>
      <c r="C12" s="7" t="s">
        <v>233</v>
      </c>
      <c r="D12" s="7">
        <v>52.237200000000001</v>
      </c>
      <c r="E12" s="7">
        <v>16.8337</v>
      </c>
      <c r="F12" s="7">
        <f>SUMIF(Tabela23[SIMBOL KUPCA],Tabela5[[#This Row],[CUSTOMER_SYMBOL]],Tabela23[Paletna mjesta '[PS']])</f>
        <v>238</v>
      </c>
    </row>
    <row r="13" spans="1:6" x14ac:dyDescent="0.25">
      <c r="A13" s="9" t="s">
        <v>157</v>
      </c>
      <c r="B13" s="9" t="s">
        <v>59</v>
      </c>
      <c r="C13" s="7" t="s">
        <v>234</v>
      </c>
      <c r="D13" s="7">
        <v>52.22</v>
      </c>
      <c r="E13" s="7">
        <v>16.350300000000001</v>
      </c>
      <c r="F13" s="7">
        <f>SUMIF(Tabela23[SIMBOL KUPCA],Tabela5[[#This Row],[CUSTOMER_SYMBOL]],Tabela23[Paletna mjesta '[PS']])</f>
        <v>178</v>
      </c>
    </row>
    <row r="14" spans="1:6" x14ac:dyDescent="0.25">
      <c r="A14" s="9" t="s">
        <v>158</v>
      </c>
      <c r="B14" s="9" t="s">
        <v>59</v>
      </c>
      <c r="C14" s="7" t="s">
        <v>235</v>
      </c>
      <c r="D14" s="7">
        <v>52.8292</v>
      </c>
      <c r="E14" s="7">
        <v>17.207000000000001</v>
      </c>
      <c r="F14" s="7">
        <f>SUMIF(Tabela23[SIMBOL KUPCA],Tabela5[[#This Row],[CUSTOMER_SYMBOL]],Tabela23[Paletna mjesta '[PS']])</f>
        <v>96</v>
      </c>
    </row>
    <row r="15" spans="1:6" x14ac:dyDescent="0.25">
      <c r="A15" s="9" t="s">
        <v>163</v>
      </c>
      <c r="B15" s="9" t="s">
        <v>59</v>
      </c>
      <c r="C15" s="7" t="s">
        <v>236</v>
      </c>
      <c r="D15" s="7">
        <v>52.223999999999997</v>
      </c>
      <c r="E15" s="7">
        <v>17.272300000000001</v>
      </c>
      <c r="F15" s="7">
        <f>SUMIF(Tabela23[SIMBOL KUPCA],Tabela5[[#This Row],[CUSTOMER_SYMBOL]],Tabela23[Paletna mjesta '[PS']])</f>
        <v>145</v>
      </c>
    </row>
    <row r="16" spans="1:6" x14ac:dyDescent="0.25">
      <c r="A16" s="9" t="s">
        <v>164</v>
      </c>
      <c r="B16" s="9" t="s">
        <v>59</v>
      </c>
      <c r="C16" s="7" t="s">
        <v>237</v>
      </c>
      <c r="D16" s="7">
        <v>53.249377369999998</v>
      </c>
      <c r="E16" s="7">
        <v>19.400345739999999</v>
      </c>
      <c r="F16" s="7">
        <f>SUMIF(Tabela23[SIMBOL KUPCA],Tabela5[[#This Row],[CUSTOMER_SYMBOL]],Tabela23[Paletna mjesta '[PS']])</f>
        <v>38</v>
      </c>
    </row>
    <row r="17" spans="1:6" x14ac:dyDescent="0.25">
      <c r="A17" s="9" t="s">
        <v>169</v>
      </c>
      <c r="B17" s="9" t="s">
        <v>59</v>
      </c>
      <c r="C17" s="7" t="s">
        <v>238</v>
      </c>
      <c r="D17" s="7">
        <v>51.887300000000003</v>
      </c>
      <c r="E17" s="7">
        <v>17.777699999999999</v>
      </c>
      <c r="F17" s="7">
        <f>SUMIF(Tabela23[SIMBOL KUPCA],Tabela5[[#This Row],[CUSTOMER_SYMBOL]],Tabela23[Paletna mjesta '[PS']])</f>
        <v>69</v>
      </c>
    </row>
    <row r="18" spans="1:6" x14ac:dyDescent="0.25">
      <c r="A18" s="9" t="s">
        <v>178</v>
      </c>
      <c r="B18" s="9" t="s">
        <v>59</v>
      </c>
      <c r="C18" s="7" t="s">
        <v>239</v>
      </c>
      <c r="D18" s="7">
        <v>51.101199999999999</v>
      </c>
      <c r="E18" s="7">
        <v>15.285500000000001</v>
      </c>
      <c r="F18" s="7">
        <f>SUMIF(Tabela23[SIMBOL KUPCA],Tabela5[[#This Row],[CUSTOMER_SYMBOL]],Tabela23[Paletna mjesta '[PS']])</f>
        <v>35</v>
      </c>
    </row>
    <row r="19" spans="1:6" x14ac:dyDescent="0.25">
      <c r="A19" s="9" t="s">
        <v>191</v>
      </c>
      <c r="B19" s="9" t="s">
        <v>59</v>
      </c>
      <c r="C19" s="7" t="s">
        <v>240</v>
      </c>
      <c r="D19" s="7">
        <v>53.656999999999996</v>
      </c>
      <c r="E19" s="7">
        <v>17.339700000000001</v>
      </c>
      <c r="F19" s="7">
        <f>SUMIF(Tabela23[SIMBOL KUPCA],Tabela5[[#This Row],[CUSTOMER_SYMBOL]],Tabela23[Paletna mjesta '[PS']])</f>
        <v>173</v>
      </c>
    </row>
    <row r="20" spans="1:6" x14ac:dyDescent="0.25">
      <c r="A20" s="9" t="s">
        <v>194</v>
      </c>
      <c r="B20" s="9" t="s">
        <v>68</v>
      </c>
      <c r="C20" s="7" t="s">
        <v>241</v>
      </c>
      <c r="D20" s="7">
        <v>54.2545</v>
      </c>
      <c r="E20" s="7">
        <v>18.657299999999999</v>
      </c>
      <c r="F20" s="7">
        <f>SUMIF(Tabela23[SIMBOL KUPCA],Tabela5[[#This Row],[CUSTOMER_SYMBOL]],Tabela23[Paletna mjesta '[PS']])</f>
        <v>559</v>
      </c>
    </row>
    <row r="21" spans="1:6" x14ac:dyDescent="0.25">
      <c r="A21" s="9" t="s">
        <v>199</v>
      </c>
      <c r="B21" s="9" t="s">
        <v>68</v>
      </c>
      <c r="C21" s="7" t="s">
        <v>242</v>
      </c>
      <c r="D21" s="7">
        <v>54.107300000000002</v>
      </c>
      <c r="E21" s="7">
        <v>17.973299999999998</v>
      </c>
      <c r="F21" s="7">
        <f>SUMIF(Tabela23[SIMBOL KUPCA],Tabela5[[#This Row],[CUSTOMER_SYMBOL]],Tabela23[Paletna mjesta '[PS']])</f>
        <v>374</v>
      </c>
    </row>
    <row r="22" spans="1:6" x14ac:dyDescent="0.25">
      <c r="A22" s="9" t="s">
        <v>50</v>
      </c>
      <c r="B22" s="9" t="s">
        <v>13</v>
      </c>
      <c r="C22" s="7" t="s">
        <v>243</v>
      </c>
      <c r="D22" s="7">
        <v>52.286000000000001</v>
      </c>
      <c r="E22" s="7">
        <v>17.873000000000001</v>
      </c>
      <c r="F22" s="7">
        <f>SUMIF(Tabela23[SIMBOL KUPCA],Tabela5[[#This Row],[CUSTOMER_SYMBOL]],Tabela23[Paletna mjesta '[PS']])</f>
        <v>63</v>
      </c>
    </row>
    <row r="23" spans="1:6" x14ac:dyDescent="0.25">
      <c r="A23" s="9" t="s">
        <v>54</v>
      </c>
      <c r="B23" s="9" t="s">
        <v>13</v>
      </c>
      <c r="C23" s="7" t="s">
        <v>244</v>
      </c>
      <c r="D23" s="7">
        <v>52.425205609999999</v>
      </c>
      <c r="E23" s="7">
        <v>19.466317419999999</v>
      </c>
      <c r="F23" s="7">
        <f>SUMIF(Tabela23[SIMBOL KUPCA],Tabela5[[#This Row],[CUSTOMER_SYMBOL]],Tabela23[Paletna mjesta '[PS']])</f>
        <v>339</v>
      </c>
    </row>
    <row r="24" spans="1:6" x14ac:dyDescent="0.25">
      <c r="A24" s="9" t="s">
        <v>204</v>
      </c>
      <c r="B24" s="9" t="s">
        <v>13</v>
      </c>
      <c r="C24" s="7" t="s">
        <v>245</v>
      </c>
      <c r="D24" s="7">
        <v>52.376800000000003</v>
      </c>
      <c r="E24" s="7">
        <v>14.5708</v>
      </c>
      <c r="F24" s="7">
        <f>SUMIF(Tabela23[SIMBOL KUPCA],Tabela5[[#This Row],[CUSTOMER_SYMBOL]],Tabela23[Paletna mjesta '[PS']])</f>
        <v>553</v>
      </c>
    </row>
    <row r="25" spans="1:6" x14ac:dyDescent="0.25">
      <c r="A25" s="9" t="s">
        <v>205</v>
      </c>
      <c r="B25" s="9" t="s">
        <v>13</v>
      </c>
      <c r="C25" s="7" t="s">
        <v>246</v>
      </c>
      <c r="D25" s="7">
        <v>53.738799999999998</v>
      </c>
      <c r="E25" s="7">
        <v>20.4757</v>
      </c>
      <c r="F25" s="7">
        <f>SUMIF(Tabela23[SIMBOL KUPCA],Tabela5[[#This Row],[CUSTOMER_SYMBOL]],Tabela23[Paletna mjesta '[PS']])</f>
        <v>324</v>
      </c>
    </row>
    <row r="26" spans="1:6" x14ac:dyDescent="0.25">
      <c r="A26" s="9" t="s">
        <v>206</v>
      </c>
      <c r="B26" s="9" t="s">
        <v>13</v>
      </c>
      <c r="C26" s="7" t="s">
        <v>247</v>
      </c>
      <c r="D26" s="7">
        <v>53.572499999999998</v>
      </c>
      <c r="E26" s="7">
        <v>20.9815</v>
      </c>
      <c r="F26" s="7">
        <f>SUMIF(Tabela23[SIMBOL KUPCA],Tabela5[[#This Row],[CUSTOMER_SYMBOL]],Tabela23[Paletna mjesta '[PS']])</f>
        <v>646</v>
      </c>
    </row>
    <row r="27" spans="1:6" x14ac:dyDescent="0.25">
      <c r="A27" s="9" t="s">
        <v>209</v>
      </c>
      <c r="B27" s="9" t="s">
        <v>13</v>
      </c>
      <c r="C27" s="7" t="s">
        <v>248</v>
      </c>
      <c r="D27" s="7">
        <v>52.107300000000002</v>
      </c>
      <c r="E27" s="7">
        <v>20.636299999999999</v>
      </c>
      <c r="F27" s="7">
        <f>SUMIF(Tabela23[SIMBOL KUPCA],Tabela5[[#This Row],[CUSTOMER_SYMBOL]],Tabela23[Paletna mjesta '[PS']])</f>
        <v>244</v>
      </c>
    </row>
    <row r="28" spans="1:6" x14ac:dyDescent="0.25">
      <c r="A28" s="9" t="s">
        <v>214</v>
      </c>
      <c r="B28" s="9" t="s">
        <v>13</v>
      </c>
      <c r="C28" s="7" t="s">
        <v>249</v>
      </c>
      <c r="D28" s="7">
        <v>52.325699999999998</v>
      </c>
      <c r="E28" s="7">
        <v>20.9072</v>
      </c>
      <c r="F28" s="7">
        <f>SUMIF(Tabela23[SIMBOL KUPCA],Tabela5[[#This Row],[CUSTOMER_SYMBOL]],Tabela23[Paletna mjesta '[PS']])</f>
        <v>137</v>
      </c>
    </row>
    <row r="29" spans="1:6" x14ac:dyDescent="0.25">
      <c r="A29" s="9" t="s">
        <v>215</v>
      </c>
      <c r="B29" s="9" t="s">
        <v>13</v>
      </c>
      <c r="C29" s="7" t="s">
        <v>250</v>
      </c>
      <c r="D29" s="7">
        <v>52.438800000000001</v>
      </c>
      <c r="E29" s="7">
        <v>20.701799999999999</v>
      </c>
      <c r="F29" s="7">
        <f>SUMIF(Tabela23[SIMBOL KUPCA],Tabela5[[#This Row],[CUSTOMER_SYMBOL]],Tabela23[Paletna mjesta '[PS']])</f>
        <v>144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D926-2215-4BFD-86C9-F6CCE27087E3}">
  <dimension ref="A1:F90"/>
  <sheetViews>
    <sheetView workbookViewId="0">
      <selection activeCell="I9" sqref="I9"/>
    </sheetView>
  </sheetViews>
  <sheetFormatPr defaultRowHeight="15" x14ac:dyDescent="0.25"/>
  <cols>
    <col min="1" max="1" width="18.140625" customWidth="1"/>
    <col min="2" max="2" width="26.140625" customWidth="1"/>
    <col min="3" max="3" width="24" customWidth="1"/>
    <col min="4" max="4" width="11.7109375" customWidth="1"/>
    <col min="5" max="5" width="11.140625" bestFit="1" customWidth="1"/>
  </cols>
  <sheetData>
    <row r="1" spans="1:6" ht="60" x14ac:dyDescent="0.25">
      <c r="A1" s="4" t="s">
        <v>251</v>
      </c>
      <c r="B1" s="4" t="s">
        <v>4</v>
      </c>
      <c r="C1" s="4" t="s">
        <v>6</v>
      </c>
      <c r="D1" s="4" t="s">
        <v>7</v>
      </c>
      <c r="E1" s="4" t="s">
        <v>8</v>
      </c>
      <c r="F1" s="4" t="s">
        <v>224</v>
      </c>
    </row>
    <row r="2" spans="1:6" x14ac:dyDescent="0.25">
      <c r="A2" t="s">
        <v>181</v>
      </c>
      <c r="B2" t="s">
        <v>182</v>
      </c>
      <c r="C2" t="s">
        <v>13</v>
      </c>
      <c r="D2" s="3">
        <v>21.22861111111111</v>
      </c>
      <c r="E2" s="3">
        <v>52.172777777777775</v>
      </c>
      <c r="F2">
        <f>SUMIF(Tabela23[LOKACIJA ISTOVARA],Tabela232[[#This Row],[LOKACIJA ISTOVARA]],Tabela23[Paletna mjesta '[PS']])</f>
        <v>19</v>
      </c>
    </row>
    <row r="3" spans="1:6" x14ac:dyDescent="0.25">
      <c r="A3" t="s">
        <v>140</v>
      </c>
      <c r="B3" t="s">
        <v>141</v>
      </c>
      <c r="C3" t="s">
        <v>13</v>
      </c>
      <c r="D3" s="3">
        <v>21.22861111111111</v>
      </c>
      <c r="E3" s="3">
        <v>52.172777777777775</v>
      </c>
      <c r="F3">
        <f>SUMIF(Tabela23[LOKACIJA ISTOVARA],Tabela232[[#This Row],[LOKACIJA ISTOVARA]],Tabela23[Paletna mjesta '[PS']])</f>
        <v>12</v>
      </c>
    </row>
    <row r="4" spans="1:6" x14ac:dyDescent="0.25">
      <c r="A4" t="s">
        <v>216</v>
      </c>
      <c r="B4" t="s">
        <v>217</v>
      </c>
      <c r="C4" t="s">
        <v>13</v>
      </c>
      <c r="D4" s="3">
        <v>21.22861111111111</v>
      </c>
      <c r="E4" s="3">
        <v>52.172777777777775</v>
      </c>
      <c r="F4">
        <f>SUMIF(Tabela23[LOKACIJA ISTOVARA],Tabela232[[#This Row],[LOKACIJA ISTOVARA]],Tabela23[Paletna mjesta '[PS']])</f>
        <v>11</v>
      </c>
    </row>
    <row r="5" spans="1:6" x14ac:dyDescent="0.25">
      <c r="A5" t="s">
        <v>151</v>
      </c>
      <c r="B5" t="s">
        <v>152</v>
      </c>
      <c r="C5" t="s">
        <v>13</v>
      </c>
      <c r="D5" s="3">
        <v>21.22861111111111</v>
      </c>
      <c r="E5" s="3">
        <v>52.172777777777775</v>
      </c>
      <c r="F5">
        <f>SUMIF(Tabela23[LOKACIJA ISTOVARA],Tabela232[[#This Row],[LOKACIJA ISTOVARA]],Tabela23[Paletna mjesta '[PS']])</f>
        <v>10</v>
      </c>
    </row>
    <row r="6" spans="1:6" x14ac:dyDescent="0.25">
      <c r="A6" t="s">
        <v>106</v>
      </c>
      <c r="B6" t="s">
        <v>107</v>
      </c>
      <c r="C6" t="s">
        <v>13</v>
      </c>
      <c r="D6" s="3">
        <v>21.8125</v>
      </c>
      <c r="E6" s="3">
        <v>52.208611111111111</v>
      </c>
      <c r="F6">
        <f>SUMIF(Tabela23[LOKACIJA ISTOVARA],Tabela232[[#This Row],[LOKACIJA ISTOVARA]],Tabela23[Paletna mjesta '[PS']])</f>
        <v>126</v>
      </c>
    </row>
    <row r="7" spans="1:6" x14ac:dyDescent="0.25">
      <c r="A7" t="s">
        <v>149</v>
      </c>
      <c r="B7" t="s">
        <v>150</v>
      </c>
      <c r="C7" t="s">
        <v>13</v>
      </c>
      <c r="D7" s="3">
        <v>21.045833333333334</v>
      </c>
      <c r="E7" s="3">
        <v>52.081388888888895</v>
      </c>
      <c r="F7">
        <f>SUMIF(Tabela23[LOKACIJA ISTOVARA],Tabela232[[#This Row],[LOKACIJA ISTOVARA]],Tabela23[Paletna mjesta '[PS']])</f>
        <v>20</v>
      </c>
    </row>
    <row r="8" spans="1:6" x14ac:dyDescent="0.25">
      <c r="A8" t="s">
        <v>19</v>
      </c>
      <c r="B8" t="s">
        <v>20</v>
      </c>
      <c r="C8" t="s">
        <v>13</v>
      </c>
      <c r="D8" s="3">
        <v>20.866388888888892</v>
      </c>
      <c r="E8" s="3">
        <v>51.878333333333302</v>
      </c>
      <c r="F8">
        <f>SUMIF(Tabela23[LOKACIJA ISTOVARA],Tabela232[[#This Row],[LOKACIJA ISTOVARA]],Tabela23[Paletna mjesta '[PS']])</f>
        <v>55</v>
      </c>
    </row>
    <row r="9" spans="1:6" x14ac:dyDescent="0.25">
      <c r="A9" t="s">
        <v>17</v>
      </c>
      <c r="B9" t="s">
        <v>18</v>
      </c>
      <c r="C9" t="s">
        <v>13</v>
      </c>
      <c r="D9" s="3">
        <v>20.727499999999999</v>
      </c>
      <c r="E9" s="3">
        <v>52.123333333333335</v>
      </c>
      <c r="F9">
        <f>SUMIF(Tabela23[LOKACIJA ISTOVARA],Tabela232[[#This Row],[LOKACIJA ISTOVARA]],Tabela23[Paletna mjesta '[PS']])</f>
        <v>129</v>
      </c>
    </row>
    <row r="10" spans="1:6" x14ac:dyDescent="0.25">
      <c r="A10" t="s">
        <v>154</v>
      </c>
      <c r="B10" t="s">
        <v>155</v>
      </c>
      <c r="C10" t="s">
        <v>13</v>
      </c>
      <c r="D10" s="3">
        <v>20.807500000000001</v>
      </c>
      <c r="E10" s="3">
        <v>52.094722222222224</v>
      </c>
      <c r="F10">
        <f>SUMIF(Tabela23[LOKACIJA ISTOVARA],Tabela232[[#This Row],[LOKACIJA ISTOVARA]],Tabela23[Paletna mjesta '[PS']])</f>
        <v>73</v>
      </c>
    </row>
    <row r="11" spans="1:6" x14ac:dyDescent="0.25">
      <c r="A11" t="s">
        <v>108</v>
      </c>
      <c r="B11" t="s">
        <v>109</v>
      </c>
      <c r="C11" t="s">
        <v>13</v>
      </c>
      <c r="D11" s="3">
        <v>20.616944444444446</v>
      </c>
      <c r="E11" s="3">
        <v>52.194722222222218</v>
      </c>
      <c r="F11">
        <f>SUMIF(Tabela23[LOKACIJA ISTOVARA],Tabela232[[#This Row],[LOKACIJA ISTOVARA]],Tabela23[Paletna mjesta '[PS']])</f>
        <v>57</v>
      </c>
    </row>
    <row r="12" spans="1:6" x14ac:dyDescent="0.25">
      <c r="A12" t="s">
        <v>15</v>
      </c>
      <c r="B12" t="s">
        <v>16</v>
      </c>
      <c r="C12" t="s">
        <v>13</v>
      </c>
      <c r="D12" s="3">
        <v>21.459444444444443</v>
      </c>
      <c r="E12" s="3">
        <v>52.586666666666666</v>
      </c>
      <c r="F12">
        <f>SUMIF(Tabela23[LOKACIJA ISTOVARA],Tabela232[[#This Row],[LOKACIJA ISTOVARA]],Tabela23[Paletna mjesta '[PS']])</f>
        <v>152</v>
      </c>
    </row>
    <row r="13" spans="1:6" x14ac:dyDescent="0.25">
      <c r="A13" t="s">
        <v>10</v>
      </c>
      <c r="B13" t="s">
        <v>11</v>
      </c>
      <c r="C13" t="s">
        <v>13</v>
      </c>
      <c r="D13" s="3">
        <v>21.562777777777779</v>
      </c>
      <c r="E13" s="3">
        <v>52.62361111111111</v>
      </c>
      <c r="F13">
        <f>SUMIF(Tabela23[LOKACIJA ISTOVARA],Tabela232[[#This Row],[LOKACIJA ISTOVARA]],Tabela23[Paletna mjesta '[PS']])</f>
        <v>89</v>
      </c>
    </row>
    <row r="14" spans="1:6" x14ac:dyDescent="0.25">
      <c r="A14" t="s">
        <v>207</v>
      </c>
      <c r="B14" t="s">
        <v>208</v>
      </c>
      <c r="C14" t="s">
        <v>13</v>
      </c>
      <c r="D14" s="3">
        <v>22.28638888888889</v>
      </c>
      <c r="E14" s="3">
        <v>52.166111111111107</v>
      </c>
      <c r="F14">
        <f>SUMIF(Tabela23[LOKACIJA ISTOVARA],Tabela232[[#This Row],[LOKACIJA ISTOVARA]],Tabela23[Paletna mjesta '[PS']])</f>
        <v>13</v>
      </c>
    </row>
    <row r="15" spans="1:6" x14ac:dyDescent="0.25">
      <c r="A15" t="s">
        <v>25</v>
      </c>
      <c r="B15" t="s">
        <v>26</v>
      </c>
      <c r="C15" t="s">
        <v>13</v>
      </c>
      <c r="D15" s="3">
        <v>20.373888888888889</v>
      </c>
      <c r="E15" s="3">
        <v>52.62222222222222</v>
      </c>
      <c r="F15">
        <f>SUMIF(Tabela23[LOKACIJA ISTOVARA],Tabela232[[#This Row],[LOKACIJA ISTOVARA]],Tabela23[Paletna mjesta '[PS']])</f>
        <v>36</v>
      </c>
    </row>
    <row r="16" spans="1:6" x14ac:dyDescent="0.25">
      <c r="A16" t="s">
        <v>110</v>
      </c>
      <c r="B16" t="s">
        <v>111</v>
      </c>
      <c r="C16" t="s">
        <v>13</v>
      </c>
      <c r="D16" s="3">
        <v>19.661111111111111</v>
      </c>
      <c r="E16" s="3">
        <v>52.862222222222222</v>
      </c>
      <c r="F16">
        <f>SUMIF(Tabela23[LOKACIJA ISTOVARA],Tabela232[[#This Row],[LOKACIJA ISTOVARA]],Tabela23[Paletna mjesta '[PS']])</f>
        <v>12</v>
      </c>
    </row>
    <row r="17" spans="1:6" x14ac:dyDescent="0.25">
      <c r="A17" t="s">
        <v>159</v>
      </c>
      <c r="B17" t="s">
        <v>160</v>
      </c>
      <c r="C17" t="s">
        <v>13</v>
      </c>
      <c r="D17" s="3">
        <v>23.205833333333331</v>
      </c>
      <c r="E17" s="3">
        <v>53.150833333333331</v>
      </c>
      <c r="F17">
        <f>SUMIF(Tabela23[LOKACIJA ISTOVARA],Tabela232[[#This Row],[LOKACIJA ISTOVARA]],Tabela23[Paletna mjesta '[PS']])</f>
        <v>2</v>
      </c>
    </row>
    <row r="18" spans="1:6" x14ac:dyDescent="0.25">
      <c r="A18" t="s">
        <v>93</v>
      </c>
      <c r="B18" t="s">
        <v>94</v>
      </c>
      <c r="C18" t="s">
        <v>13</v>
      </c>
      <c r="D18" s="3">
        <v>23.205833333333331</v>
      </c>
      <c r="E18" s="3">
        <v>53.150833333333331</v>
      </c>
      <c r="F18">
        <f>SUMIF(Tabela23[LOKACIJA ISTOVARA],Tabela232[[#This Row],[LOKACIJA ISTOVARA]],Tabela23[Paletna mjesta '[PS']])</f>
        <v>78</v>
      </c>
    </row>
    <row r="19" spans="1:6" x14ac:dyDescent="0.25">
      <c r="A19" t="s">
        <v>112</v>
      </c>
      <c r="B19" t="s">
        <v>113</v>
      </c>
      <c r="C19" t="s">
        <v>13</v>
      </c>
      <c r="D19" s="3">
        <v>22.988888888888891</v>
      </c>
      <c r="E19" s="3">
        <v>53.143888888888888</v>
      </c>
      <c r="F19">
        <f>SUMIF(Tabela23[LOKACIJA ISTOVARA],Tabela232[[#This Row],[LOKACIJA ISTOVARA]],Tabela23[Paletna mjesta '[PS']])</f>
        <v>76</v>
      </c>
    </row>
    <row r="20" spans="1:6" x14ac:dyDescent="0.25">
      <c r="A20" t="s">
        <v>23</v>
      </c>
      <c r="B20" t="s">
        <v>24</v>
      </c>
      <c r="C20" t="s">
        <v>13</v>
      </c>
      <c r="D20" s="3">
        <v>22.581666666666667</v>
      </c>
      <c r="E20" s="3">
        <v>51.208611111111111</v>
      </c>
      <c r="F20">
        <f>SUMIF(Tabela23[LOKACIJA ISTOVARA],Tabela232[[#This Row],[LOKACIJA ISTOVARA]],Tabela23[Paletna mjesta '[PS']])</f>
        <v>6</v>
      </c>
    </row>
    <row r="21" spans="1:6" x14ac:dyDescent="0.25">
      <c r="A21" t="s">
        <v>114</v>
      </c>
      <c r="B21" t="s">
        <v>115</v>
      </c>
      <c r="C21" t="s">
        <v>13</v>
      </c>
      <c r="D21" s="3">
        <v>22.581666666666667</v>
      </c>
      <c r="E21" s="3">
        <v>51.208611111111111</v>
      </c>
      <c r="F21">
        <f>SUMIF(Tabela23[LOKACIJA ISTOVARA],Tabela232[[#This Row],[LOKACIJA ISTOVARA]],Tabela23[Paletna mjesta '[PS']])</f>
        <v>62</v>
      </c>
    </row>
    <row r="22" spans="1:6" x14ac:dyDescent="0.25">
      <c r="A22" t="s">
        <v>21</v>
      </c>
      <c r="B22" t="s">
        <v>22</v>
      </c>
      <c r="C22" t="s">
        <v>13</v>
      </c>
      <c r="D22" s="3">
        <v>22.624166666666667</v>
      </c>
      <c r="E22" s="3">
        <v>51.449166666666663</v>
      </c>
      <c r="F22">
        <f>SUMIF(Tabela23[LOKACIJA ISTOVARA],Tabela232[[#This Row],[LOKACIJA ISTOVARA]],Tabela23[Paletna mjesta '[PS']])</f>
        <v>54</v>
      </c>
    </row>
    <row r="23" spans="1:6" x14ac:dyDescent="0.25">
      <c r="A23" t="s">
        <v>161</v>
      </c>
      <c r="B23" t="s">
        <v>162</v>
      </c>
      <c r="C23" t="s">
        <v>13</v>
      </c>
      <c r="D23" s="3">
        <v>23.221388888888889</v>
      </c>
      <c r="E23" s="3">
        <v>50.709444444444451</v>
      </c>
      <c r="F23">
        <f>SUMIF(Tabela23[LOKACIJA ISTOVARA],Tabela232[[#This Row],[LOKACIJA ISTOVARA]],Tabela23[Paletna mjesta '[PS']])</f>
        <v>24</v>
      </c>
    </row>
    <row r="24" spans="1:6" x14ac:dyDescent="0.25">
      <c r="A24" t="s">
        <v>145</v>
      </c>
      <c r="B24" t="s">
        <v>146</v>
      </c>
      <c r="C24" t="s">
        <v>12</v>
      </c>
      <c r="D24" s="3">
        <v>21.160833333333333</v>
      </c>
      <c r="E24" s="3">
        <v>51.421388888888885</v>
      </c>
      <c r="F24">
        <f>SUMIF(Tabela23[LOKACIJA ISTOVARA],Tabela232[[#This Row],[LOKACIJA ISTOVARA]],Tabela23[Paletna mjesta '[PS']])</f>
        <v>33</v>
      </c>
    </row>
    <row r="25" spans="1:6" x14ac:dyDescent="0.25">
      <c r="A25" t="s">
        <v>27</v>
      </c>
      <c r="B25" t="s">
        <v>28</v>
      </c>
      <c r="C25" t="s">
        <v>12</v>
      </c>
      <c r="D25" s="3">
        <v>20.543055555555558</v>
      </c>
      <c r="E25" s="3">
        <v>50.514722222222225</v>
      </c>
      <c r="F25">
        <f>SUMIF(Tabela23[LOKACIJA ISTOVARA],Tabela232[[#This Row],[LOKACIJA ISTOVARA]],Tabela23[Paletna mjesta '[PS']])</f>
        <v>76</v>
      </c>
    </row>
    <row r="26" spans="1:6" x14ac:dyDescent="0.25">
      <c r="A26" t="s">
        <v>167</v>
      </c>
      <c r="B26" t="s">
        <v>168</v>
      </c>
      <c r="C26" t="s">
        <v>12</v>
      </c>
      <c r="D26" s="3">
        <v>20.018888888888888</v>
      </c>
      <c r="E26" s="3">
        <v>50.081944444444446</v>
      </c>
      <c r="F26">
        <f>SUMIF(Tabela23[LOKACIJA ISTOVARA],Tabela232[[#This Row],[LOKACIJA ISTOVARA]],Tabela23[Paletna mjesta '[PS']])</f>
        <v>5</v>
      </c>
    </row>
    <row r="27" spans="1:6" x14ac:dyDescent="0.25">
      <c r="A27" t="s">
        <v>34</v>
      </c>
      <c r="B27" t="s">
        <v>35</v>
      </c>
      <c r="C27" t="s">
        <v>12</v>
      </c>
      <c r="D27" s="3">
        <v>19.871666666666666</v>
      </c>
      <c r="E27" s="3">
        <v>50.113055555555555</v>
      </c>
      <c r="F27">
        <f>SUMIF(Tabela23[LOKACIJA ISTOVARA],Tabela232[[#This Row],[LOKACIJA ISTOVARA]],Tabela23[Paletna mjesta '[PS']])</f>
        <v>57</v>
      </c>
    </row>
    <row r="28" spans="1:6" x14ac:dyDescent="0.25">
      <c r="A28" t="s">
        <v>183</v>
      </c>
      <c r="B28" t="s">
        <v>184</v>
      </c>
      <c r="C28" t="s">
        <v>12</v>
      </c>
      <c r="D28" s="3">
        <v>19.855277777777779</v>
      </c>
      <c r="E28" s="3">
        <v>50.160555555555554</v>
      </c>
      <c r="F28">
        <f>SUMIF(Tabela23[LOKACIJA ISTOVARA],Tabela232[[#This Row],[LOKACIJA ISTOVARA]],Tabela23[Paletna mjesta '[PS']])</f>
        <v>72</v>
      </c>
    </row>
    <row r="29" spans="1:6" x14ac:dyDescent="0.25">
      <c r="A29" t="s">
        <v>197</v>
      </c>
      <c r="B29" t="s">
        <v>198</v>
      </c>
      <c r="C29" t="s">
        <v>12</v>
      </c>
      <c r="D29" s="3">
        <v>20.829722222222223</v>
      </c>
      <c r="E29" s="3">
        <v>49.965000000000003</v>
      </c>
      <c r="F29">
        <f>SUMIF(Tabela23[LOKACIJA ISTOVARA],Tabela232[[#This Row],[LOKACIJA ISTOVARA]],Tabela23[Paletna mjesta '[PS']])</f>
        <v>124</v>
      </c>
    </row>
    <row r="30" spans="1:6" x14ac:dyDescent="0.25">
      <c r="A30" t="s">
        <v>30</v>
      </c>
      <c r="B30" t="s">
        <v>31</v>
      </c>
      <c r="C30" t="s">
        <v>12</v>
      </c>
      <c r="D30" s="3">
        <v>21.053055555555556</v>
      </c>
      <c r="E30" s="3">
        <v>50.078333333333333</v>
      </c>
      <c r="F30">
        <f>SUMIF(Tabela23[LOKACIJA ISTOVARA],Tabela232[[#This Row],[LOKACIJA ISTOVARA]],Tabela23[Paletna mjesta '[PS']])</f>
        <v>172</v>
      </c>
    </row>
    <row r="31" spans="1:6" x14ac:dyDescent="0.25">
      <c r="A31" t="s">
        <v>116</v>
      </c>
      <c r="B31" t="s">
        <v>117</v>
      </c>
      <c r="C31" t="s">
        <v>12</v>
      </c>
      <c r="D31" s="3">
        <v>20.644444444444446</v>
      </c>
      <c r="E31" s="3">
        <v>49.725277777777777</v>
      </c>
      <c r="F31">
        <f>SUMIF(Tabela23[LOKACIJA ISTOVARA],Tabela232[[#This Row],[LOKACIJA ISTOVARA]],Tabela23[Paletna mjesta '[PS']])</f>
        <v>20</v>
      </c>
    </row>
    <row r="32" spans="1:6" x14ac:dyDescent="0.25">
      <c r="A32" t="s">
        <v>40</v>
      </c>
      <c r="B32" t="s">
        <v>41</v>
      </c>
      <c r="C32" t="s">
        <v>12</v>
      </c>
      <c r="D32" s="3">
        <v>21.695555555555554</v>
      </c>
      <c r="E32" s="3">
        <v>49.658611111111107</v>
      </c>
      <c r="F32">
        <f>SUMIF(Tabela23[LOKACIJA ISTOVARA],Tabela232[[#This Row],[LOKACIJA ISTOVARA]],Tabela23[Paletna mjesta '[PS']])</f>
        <v>128</v>
      </c>
    </row>
    <row r="33" spans="1:6" x14ac:dyDescent="0.25">
      <c r="A33" t="s">
        <v>218</v>
      </c>
      <c r="B33" t="s">
        <v>219</v>
      </c>
      <c r="C33" t="s">
        <v>12</v>
      </c>
      <c r="D33" s="3">
        <v>21.427222222222223</v>
      </c>
      <c r="E33" s="3">
        <v>50.307777777777773</v>
      </c>
      <c r="F33">
        <f>SUMIF(Tabela23[LOKACIJA ISTOVARA],Tabela232[[#This Row],[LOKACIJA ISTOVARA]],Tabela23[Paletna mjesta '[PS']])</f>
        <v>14</v>
      </c>
    </row>
    <row r="34" spans="1:6" x14ac:dyDescent="0.25">
      <c r="A34" t="s">
        <v>118</v>
      </c>
      <c r="B34" t="s">
        <v>119</v>
      </c>
      <c r="C34" t="s">
        <v>12</v>
      </c>
      <c r="D34" s="3">
        <v>19.230555555555554</v>
      </c>
      <c r="E34" s="3">
        <v>50.270277777777778</v>
      </c>
      <c r="F34">
        <f>SUMIF(Tabela23[LOKACIJA ISTOVARA],Tabela232[[#This Row],[LOKACIJA ISTOVARA]],Tabela23[Paletna mjesta '[PS']])</f>
        <v>74</v>
      </c>
    </row>
    <row r="35" spans="1:6" x14ac:dyDescent="0.25">
      <c r="A35" t="s">
        <v>195</v>
      </c>
      <c r="B35" t="s">
        <v>196</v>
      </c>
      <c r="C35" t="s">
        <v>12</v>
      </c>
      <c r="D35" s="3">
        <v>19.230555555555554</v>
      </c>
      <c r="E35" s="3">
        <v>50.270277777777778</v>
      </c>
      <c r="F35">
        <f>SUMIF(Tabela23[LOKACIJA ISTOVARA],Tabela232[[#This Row],[LOKACIJA ISTOVARA]],Tabela23[Paletna mjesta '[PS']])</f>
        <v>112</v>
      </c>
    </row>
    <row r="36" spans="1:6" x14ac:dyDescent="0.25">
      <c r="A36" t="s">
        <v>185</v>
      </c>
      <c r="B36" t="s">
        <v>186</v>
      </c>
      <c r="C36" t="s">
        <v>12</v>
      </c>
      <c r="D36" s="3">
        <v>19.15861111111111</v>
      </c>
      <c r="E36" s="3">
        <v>50.205000000000005</v>
      </c>
      <c r="F36">
        <f>SUMIF(Tabela23[LOKACIJA ISTOVARA],Tabela232[[#This Row],[LOKACIJA ISTOVARA]],Tabela23[Paletna mjesta '[PS']])</f>
        <v>39</v>
      </c>
    </row>
    <row r="37" spans="1:6" x14ac:dyDescent="0.25">
      <c r="A37" t="s">
        <v>48</v>
      </c>
      <c r="B37" t="s">
        <v>49</v>
      </c>
      <c r="C37" t="s">
        <v>12</v>
      </c>
      <c r="D37" s="3">
        <v>19.15861111111111</v>
      </c>
      <c r="E37" s="3">
        <v>50.205000000000005</v>
      </c>
      <c r="F37">
        <f>SUMIF(Tabela23[LOKACIJA ISTOVARA],Tabela232[[#This Row],[LOKACIJA ISTOVARA]],Tabela23[Paletna mjesta '[PS']])</f>
        <v>23</v>
      </c>
    </row>
    <row r="38" spans="1:6" x14ac:dyDescent="0.25">
      <c r="A38" t="s">
        <v>200</v>
      </c>
      <c r="B38" t="s">
        <v>201</v>
      </c>
      <c r="C38" t="s">
        <v>12</v>
      </c>
      <c r="D38" s="3">
        <v>18.954722222222223</v>
      </c>
      <c r="E38" s="3">
        <v>50.298611111111107</v>
      </c>
      <c r="F38">
        <f>SUMIF(Tabela23[LOKACIJA ISTOVARA],Tabela232[[#This Row],[LOKACIJA ISTOVARA]],Tabela23[Paletna mjesta '[PS']])</f>
        <v>98</v>
      </c>
    </row>
    <row r="39" spans="1:6" x14ac:dyDescent="0.25">
      <c r="A39" t="s">
        <v>42</v>
      </c>
      <c r="B39" t="s">
        <v>43</v>
      </c>
      <c r="C39" t="s">
        <v>12</v>
      </c>
      <c r="D39" s="3">
        <v>18.84611111111111</v>
      </c>
      <c r="E39" s="3">
        <v>50.246388888888887</v>
      </c>
      <c r="F39">
        <f>SUMIF(Tabela23[LOKACIJA ISTOVARA],Tabela232[[#This Row],[LOKACIJA ISTOVARA]],Tabela23[Paletna mjesta '[PS']])</f>
        <v>110</v>
      </c>
    </row>
    <row r="40" spans="1:6" x14ac:dyDescent="0.25">
      <c r="A40" t="s">
        <v>120</v>
      </c>
      <c r="B40" t="s">
        <v>121</v>
      </c>
      <c r="C40" t="s">
        <v>12</v>
      </c>
      <c r="D40" s="3">
        <v>18.911111111111111</v>
      </c>
      <c r="E40" s="3">
        <v>50.923888888888889</v>
      </c>
      <c r="F40">
        <f>SUMIF(Tabela23[LOKACIJA ISTOVARA],Tabela232[[#This Row],[LOKACIJA ISTOVARA]],Tabela23[Paletna mjesta '[PS']])</f>
        <v>34</v>
      </c>
    </row>
    <row r="41" spans="1:6" x14ac:dyDescent="0.25">
      <c r="A41" t="s">
        <v>36</v>
      </c>
      <c r="B41" t="s">
        <v>37</v>
      </c>
      <c r="C41" t="s">
        <v>12</v>
      </c>
      <c r="D41" s="3">
        <v>19.112500000000001</v>
      </c>
      <c r="E41" s="3">
        <v>50.379444444444445</v>
      </c>
      <c r="F41">
        <f>SUMIF(Tabela23[LOKACIJA ISTOVARA],Tabela232[[#This Row],[LOKACIJA ISTOVARA]],Tabela23[Paletna mjesta '[PS']])</f>
        <v>131</v>
      </c>
    </row>
    <row r="42" spans="1:6" x14ac:dyDescent="0.25">
      <c r="A42" t="s">
        <v>55</v>
      </c>
      <c r="B42" t="s">
        <v>56</v>
      </c>
      <c r="C42" t="s">
        <v>12</v>
      </c>
      <c r="D42" s="3">
        <v>19.099444444444444</v>
      </c>
      <c r="E42" s="3">
        <v>50.395833333333336</v>
      </c>
      <c r="F42">
        <f>SUMIF(Tabela23[LOKACIJA ISTOVARA],Tabela232[[#This Row],[LOKACIJA ISTOVARA]],Tabela23[Paletna mjesta '[PS']])</f>
        <v>60</v>
      </c>
    </row>
    <row r="43" spans="1:6" x14ac:dyDescent="0.25">
      <c r="A43" t="s">
        <v>46</v>
      </c>
      <c r="B43" t="s">
        <v>47</v>
      </c>
      <c r="C43" t="s">
        <v>12</v>
      </c>
      <c r="D43" s="3">
        <v>18.968055555555555</v>
      </c>
      <c r="E43" s="3">
        <v>50.12972222222222</v>
      </c>
      <c r="F43">
        <f>SUMIF(Tabela23[LOKACIJA ISTOVARA],Tabela232[[#This Row],[LOKACIJA ISTOVARA]],Tabela23[Paletna mjesta '[PS']])</f>
        <v>14</v>
      </c>
    </row>
    <row r="44" spans="1:6" x14ac:dyDescent="0.25">
      <c r="A44" t="s">
        <v>165</v>
      </c>
      <c r="B44" t="s">
        <v>166</v>
      </c>
      <c r="C44" t="s">
        <v>12</v>
      </c>
      <c r="D44" s="3">
        <v>19.095833333333331</v>
      </c>
      <c r="E44" s="3">
        <v>50.116944444444442</v>
      </c>
      <c r="F44">
        <f>SUMIF(Tabela23[LOKACIJA ISTOVARA],Tabela232[[#This Row],[LOKACIJA ISTOVARA]],Tabela23[Paletna mjesta '[PS']])</f>
        <v>132</v>
      </c>
    </row>
    <row r="45" spans="1:6" x14ac:dyDescent="0.25">
      <c r="A45" t="s">
        <v>192</v>
      </c>
      <c r="B45" t="s">
        <v>193</v>
      </c>
      <c r="C45" t="s">
        <v>12</v>
      </c>
      <c r="D45" s="3">
        <v>19.234444444444446</v>
      </c>
      <c r="E45" s="3">
        <v>50.215833333333336</v>
      </c>
      <c r="F45">
        <f>SUMIF(Tabela23[LOKACIJA ISTOVARA],Tabela232[[#This Row],[LOKACIJA ISTOVARA]],Tabela23[Paletna mjesta '[PS']])</f>
        <v>30</v>
      </c>
    </row>
    <row r="46" spans="1:6" x14ac:dyDescent="0.25">
      <c r="A46" t="s">
        <v>32</v>
      </c>
      <c r="B46" t="s">
        <v>33</v>
      </c>
      <c r="C46" t="s">
        <v>12</v>
      </c>
      <c r="D46" s="3">
        <v>18.729166666666664</v>
      </c>
      <c r="E46" s="3">
        <v>50.294444444444444</v>
      </c>
      <c r="F46">
        <f>SUMIF(Tabela23[LOKACIJA ISTOVARA],Tabela232[[#This Row],[LOKACIJA ISTOVARA]],Tabela23[Paletna mjesta '[PS']])</f>
        <v>109</v>
      </c>
    </row>
    <row r="47" spans="1:6" x14ac:dyDescent="0.25">
      <c r="A47" t="s">
        <v>38</v>
      </c>
      <c r="B47" t="s">
        <v>39</v>
      </c>
      <c r="C47" t="s">
        <v>12</v>
      </c>
      <c r="D47" s="3">
        <v>18.366111111111113</v>
      </c>
      <c r="E47" s="3">
        <v>50.410833333333329</v>
      </c>
      <c r="F47">
        <f>SUMIF(Tabela23[LOKACIJA ISTOVARA],Tabela232[[#This Row],[LOKACIJA ISTOVARA]],Tabela23[Paletna mjesta '[PS']])</f>
        <v>99</v>
      </c>
    </row>
    <row r="48" spans="1:6" x14ac:dyDescent="0.25">
      <c r="A48" t="s">
        <v>170</v>
      </c>
      <c r="B48" t="s">
        <v>171</v>
      </c>
      <c r="C48" t="s">
        <v>12</v>
      </c>
      <c r="D48" s="3">
        <v>18.264166666666668</v>
      </c>
      <c r="E48" s="3">
        <v>50.07277777777778</v>
      </c>
      <c r="F48">
        <f>SUMIF(Tabela23[LOKACIJA ISTOVARA],Tabela232[[#This Row],[LOKACIJA ISTOVARA]],Tabela23[Paletna mjesta '[PS']])</f>
        <v>20</v>
      </c>
    </row>
    <row r="49" spans="1:6" x14ac:dyDescent="0.25">
      <c r="A49" t="s">
        <v>44</v>
      </c>
      <c r="B49" t="s">
        <v>45</v>
      </c>
      <c r="C49" t="s">
        <v>12</v>
      </c>
      <c r="D49" s="3">
        <v>17.435555555555556</v>
      </c>
      <c r="E49" s="3">
        <v>50.848055555555561</v>
      </c>
      <c r="F49">
        <f>SUMIF(Tabela23[LOKACIJA ISTOVARA],Tabela232[[#This Row],[LOKACIJA ISTOVARA]],Tabela23[Paletna mjesta '[PS']])</f>
        <v>93</v>
      </c>
    </row>
    <row r="50" spans="1:6" x14ac:dyDescent="0.25">
      <c r="A50" t="s">
        <v>174</v>
      </c>
      <c r="B50" t="s">
        <v>175</v>
      </c>
      <c r="C50" t="s">
        <v>59</v>
      </c>
      <c r="D50" s="3">
        <v>17.01861111111111</v>
      </c>
      <c r="E50" s="3">
        <v>51.098333333333336</v>
      </c>
      <c r="F50">
        <f>SUMIF(Tabela23[LOKACIJA ISTOVARA],Tabela232[[#This Row],[LOKACIJA ISTOVARA]],Tabela23[Paletna mjesta '[PS']])</f>
        <v>11</v>
      </c>
    </row>
    <row r="51" spans="1:6" x14ac:dyDescent="0.25">
      <c r="A51" t="s">
        <v>212</v>
      </c>
      <c r="B51" t="s">
        <v>213</v>
      </c>
      <c r="C51" t="s">
        <v>59</v>
      </c>
      <c r="D51" s="3">
        <v>16.929444444444446</v>
      </c>
      <c r="E51" s="3">
        <v>50.972777777777779</v>
      </c>
      <c r="F51">
        <f>SUMIF(Tabela23[LOKACIJA ISTOVARA],Tabela232[[#This Row],[LOKACIJA ISTOVARA]],Tabela23[Paletna mjesta '[PS']])</f>
        <v>5</v>
      </c>
    </row>
    <row r="52" spans="1:6" x14ac:dyDescent="0.25">
      <c r="A52" t="s">
        <v>122</v>
      </c>
      <c r="B52" t="s">
        <v>123</v>
      </c>
      <c r="C52" t="s">
        <v>59</v>
      </c>
      <c r="D52" s="3">
        <v>16.771111111111111</v>
      </c>
      <c r="E52" s="3">
        <v>51.029722222222219</v>
      </c>
      <c r="F52">
        <f>SUMIF(Tabela23[LOKACIJA ISTOVARA],Tabela232[[#This Row],[LOKACIJA ISTOVARA]],Tabela23[Paletna mjesta '[PS']])</f>
        <v>81</v>
      </c>
    </row>
    <row r="53" spans="1:6" x14ac:dyDescent="0.25">
      <c r="A53" t="s">
        <v>57</v>
      </c>
      <c r="B53" t="s">
        <v>58</v>
      </c>
      <c r="C53" t="s">
        <v>59</v>
      </c>
      <c r="D53" s="3">
        <v>17.158055555555553</v>
      </c>
      <c r="E53" s="3">
        <v>51.166666666666664</v>
      </c>
      <c r="F53">
        <f>SUMIF(Tabela23[LOKACIJA ISTOVARA],Tabela232[[#This Row],[LOKACIJA ISTOVARA]],Tabela23[Paletna mjesta '[PS']])</f>
        <v>245</v>
      </c>
    </row>
    <row r="54" spans="1:6" x14ac:dyDescent="0.25">
      <c r="A54" t="s">
        <v>142</v>
      </c>
      <c r="B54" t="s">
        <v>143</v>
      </c>
      <c r="C54" t="s">
        <v>59</v>
      </c>
      <c r="D54" s="3">
        <v>16.495833333333334</v>
      </c>
      <c r="E54" s="3">
        <v>50.828333333333333</v>
      </c>
      <c r="F54">
        <f>SUMIF(Tabela23[LOKACIJA ISTOVARA],Tabela232[[#This Row],[LOKACIJA ISTOVARA]],Tabela23[Paletna mjesta '[PS']])</f>
        <v>29</v>
      </c>
    </row>
    <row r="55" spans="1:6" x14ac:dyDescent="0.25">
      <c r="A55" t="s">
        <v>104</v>
      </c>
      <c r="B55" t="s">
        <v>105</v>
      </c>
      <c r="C55" t="s">
        <v>59</v>
      </c>
      <c r="D55" s="3">
        <v>16.066111111111113</v>
      </c>
      <c r="E55" s="3">
        <v>51.256388888888885</v>
      </c>
      <c r="F55">
        <f>SUMIF(Tabela23[LOKACIJA ISTOVARA],Tabela232[[#This Row],[LOKACIJA ISTOVARA]],Tabela23[Paletna mjesta '[PS']])</f>
        <v>79</v>
      </c>
    </row>
    <row r="56" spans="1:6" x14ac:dyDescent="0.25">
      <c r="A56" t="s">
        <v>124</v>
      </c>
      <c r="B56" t="s">
        <v>125</v>
      </c>
      <c r="C56" t="s">
        <v>59</v>
      </c>
      <c r="D56" s="3">
        <v>16.236111111111111</v>
      </c>
      <c r="E56" s="3">
        <v>51.143888888888888</v>
      </c>
      <c r="F56">
        <f>SUMIF(Tabela23[LOKACIJA ISTOVARA],Tabela232[[#This Row],[LOKACIJA ISTOVARA]],Tabela23[Paletna mjesta '[PS']])</f>
        <v>94</v>
      </c>
    </row>
    <row r="57" spans="1:6" x14ac:dyDescent="0.25">
      <c r="A57" t="s">
        <v>71</v>
      </c>
      <c r="B57" t="s">
        <v>72</v>
      </c>
      <c r="C57" t="s">
        <v>59</v>
      </c>
      <c r="D57" s="3">
        <v>16.203333333333333</v>
      </c>
      <c r="E57" s="3">
        <v>51.398611111111109</v>
      </c>
      <c r="F57">
        <f>SUMIF(Tabela23[LOKACIJA ISTOVARA],Tabela232[[#This Row],[LOKACIJA ISTOVARA]],Tabela23[Paletna mjesta '[PS']])</f>
        <v>96</v>
      </c>
    </row>
    <row r="58" spans="1:6" x14ac:dyDescent="0.25">
      <c r="A58" t="s">
        <v>172</v>
      </c>
      <c r="B58" t="s">
        <v>173</v>
      </c>
      <c r="C58" t="s">
        <v>59</v>
      </c>
      <c r="D58" s="3">
        <v>17.046944444444446</v>
      </c>
      <c r="E58" s="3">
        <v>52.314722222222223</v>
      </c>
      <c r="F58">
        <f>SUMIF(Tabela23[LOKACIJA ISTOVARA],Tabela232[[#This Row],[LOKACIJA ISTOVARA]],Tabela23[Paletna mjesta '[PS']])</f>
        <v>35</v>
      </c>
    </row>
    <row r="59" spans="1:6" x14ac:dyDescent="0.25">
      <c r="A59" t="s">
        <v>64</v>
      </c>
      <c r="B59" t="s">
        <v>65</v>
      </c>
      <c r="C59" t="s">
        <v>59</v>
      </c>
      <c r="D59" s="3">
        <v>17.22</v>
      </c>
      <c r="E59" s="3">
        <v>52.389166666666668</v>
      </c>
      <c r="F59">
        <f>SUMIF(Tabela23[LOKACIJA ISTOVARA],Tabela232[[#This Row],[LOKACIJA ISTOVARA]],Tabela23[Paletna mjesta '[PS']])</f>
        <v>141</v>
      </c>
    </row>
    <row r="60" spans="1:6" x14ac:dyDescent="0.25">
      <c r="A60" t="s">
        <v>60</v>
      </c>
      <c r="B60" t="s">
        <v>61</v>
      </c>
      <c r="C60" t="s">
        <v>59</v>
      </c>
      <c r="D60" s="3">
        <v>16.80777777777778</v>
      </c>
      <c r="E60" s="3">
        <v>52.336944444444448</v>
      </c>
      <c r="F60">
        <f>SUMIF(Tabela23[LOKACIJA ISTOVARA],Tabela232[[#This Row],[LOKACIJA ISTOVARA]],Tabela23[Paletna mjesta '[PS']])</f>
        <v>188</v>
      </c>
    </row>
    <row r="61" spans="1:6" x14ac:dyDescent="0.25">
      <c r="A61" t="s">
        <v>138</v>
      </c>
      <c r="B61" t="s">
        <v>139</v>
      </c>
      <c r="C61" t="s">
        <v>59</v>
      </c>
      <c r="D61" s="3">
        <v>16.703333333333333</v>
      </c>
      <c r="E61" s="3">
        <v>52.280555555555551</v>
      </c>
      <c r="F61">
        <f>SUMIF(Tabela23[LOKACIJA ISTOVARA],Tabela232[[#This Row],[LOKACIJA ISTOVARA]],Tabela23[Paletna mjesta '[PS']])</f>
        <v>26</v>
      </c>
    </row>
    <row r="62" spans="1:6" x14ac:dyDescent="0.25">
      <c r="A62" t="s">
        <v>73</v>
      </c>
      <c r="B62" t="s">
        <v>74</v>
      </c>
      <c r="C62" t="s">
        <v>59</v>
      </c>
      <c r="D62" s="3">
        <v>16.695833333333333</v>
      </c>
      <c r="E62" s="3">
        <v>52.472222222222221</v>
      </c>
      <c r="F62">
        <f>SUMIF(Tabela23[LOKACIJA ISTOVARA],Tabela232[[#This Row],[LOKACIJA ISTOVARA]],Tabela23[Paletna mjesta '[PS']])</f>
        <v>177</v>
      </c>
    </row>
    <row r="63" spans="1:6" x14ac:dyDescent="0.25">
      <c r="A63" t="s">
        <v>75</v>
      </c>
      <c r="B63" t="s">
        <v>76</v>
      </c>
      <c r="C63" t="s">
        <v>59</v>
      </c>
      <c r="D63" s="3">
        <v>17.831666666666667</v>
      </c>
      <c r="E63" s="3">
        <v>51.648611111111109</v>
      </c>
      <c r="F63">
        <f>SUMIF(Tabela23[LOKACIJA ISTOVARA],Tabela232[[#This Row],[LOKACIJA ISTOVARA]],Tabela23[Paletna mjesta '[PS']])</f>
        <v>2</v>
      </c>
    </row>
    <row r="64" spans="1:6" x14ac:dyDescent="0.25">
      <c r="A64" t="s">
        <v>62</v>
      </c>
      <c r="B64" t="s">
        <v>63</v>
      </c>
      <c r="C64" t="s">
        <v>59</v>
      </c>
      <c r="D64" s="3">
        <v>17.435277777777777</v>
      </c>
      <c r="E64" s="3">
        <v>51.700833333333335</v>
      </c>
      <c r="F64">
        <f>SUMIF(Tabela23[LOKACIJA ISTOVARA],Tabela232[[#This Row],[LOKACIJA ISTOVARA]],Tabela23[Paletna mjesta '[PS']])</f>
        <v>93</v>
      </c>
    </row>
    <row r="65" spans="1:6" x14ac:dyDescent="0.25">
      <c r="A65" t="s">
        <v>66</v>
      </c>
      <c r="B65" t="s">
        <v>67</v>
      </c>
      <c r="C65" t="s">
        <v>68</v>
      </c>
      <c r="D65" s="3">
        <v>16.781666666666666</v>
      </c>
      <c r="E65" s="3">
        <v>53.395555555555553</v>
      </c>
      <c r="F65">
        <f>SUMIF(Tabela23[LOKACIJA ISTOVARA],Tabela232[[#This Row],[LOKACIJA ISTOVARA]],Tabela23[Paletna mjesta '[PS']])</f>
        <v>87</v>
      </c>
    </row>
    <row r="66" spans="1:6" x14ac:dyDescent="0.25">
      <c r="A66" t="s">
        <v>69</v>
      </c>
      <c r="B66" t="s">
        <v>70</v>
      </c>
      <c r="C66" t="s">
        <v>59</v>
      </c>
      <c r="D66" s="3">
        <v>15.134166666666665</v>
      </c>
      <c r="E66" s="3">
        <v>52.750555555555557</v>
      </c>
      <c r="F66">
        <f>SUMIF(Tabela23[LOKACIJA ISTOVARA],Tabela232[[#This Row],[LOKACIJA ISTOVARA]],Tabela23[Paletna mjesta '[PS']])</f>
        <v>168</v>
      </c>
    </row>
    <row r="67" spans="1:6" x14ac:dyDescent="0.25">
      <c r="A67" t="s">
        <v>189</v>
      </c>
      <c r="B67" t="s">
        <v>190</v>
      </c>
      <c r="C67" t="s">
        <v>59</v>
      </c>
      <c r="D67" s="3">
        <v>14.529444444444445</v>
      </c>
      <c r="E67" s="3">
        <v>53.455555555555556</v>
      </c>
      <c r="F67">
        <f>SUMIF(Tabela23[LOKACIJA ISTOVARA],Tabela232[[#This Row],[LOKACIJA ISTOVARA]],Tabela23[Paletna mjesta '[PS']])</f>
        <v>25</v>
      </c>
    </row>
    <row r="68" spans="1:6" x14ac:dyDescent="0.25">
      <c r="A68" t="s">
        <v>127</v>
      </c>
      <c r="B68" t="s">
        <v>128</v>
      </c>
      <c r="C68" t="s">
        <v>59</v>
      </c>
      <c r="D68" s="3">
        <v>15.05</v>
      </c>
      <c r="E68" s="3">
        <v>53.333300000000001</v>
      </c>
      <c r="F68">
        <f>SUMIF(Tabela23[LOKACIJA ISTOVARA],Tabela232[[#This Row],[LOKACIJA ISTOVARA]],Tabela23[Paletna mjesta '[PS']])</f>
        <v>57</v>
      </c>
    </row>
    <row r="69" spans="1:6" x14ac:dyDescent="0.25">
      <c r="A69" t="s">
        <v>210</v>
      </c>
      <c r="B69" t="s">
        <v>211</v>
      </c>
      <c r="C69" t="s">
        <v>59</v>
      </c>
      <c r="D69" s="3">
        <v>14.870277777777778</v>
      </c>
      <c r="E69" s="3">
        <v>53.346111111111114</v>
      </c>
      <c r="F69">
        <f>SUMIF(Tabela23[LOKACIJA ISTOVARA],Tabela232[[#This Row],[LOKACIJA ISTOVARA]],Tabela23[Paletna mjesta '[PS']])</f>
        <v>23</v>
      </c>
    </row>
    <row r="70" spans="1:6" x14ac:dyDescent="0.25">
      <c r="A70" t="s">
        <v>79</v>
      </c>
      <c r="B70" t="s">
        <v>80</v>
      </c>
      <c r="C70" t="s">
        <v>59</v>
      </c>
      <c r="D70" s="3">
        <v>15.05</v>
      </c>
      <c r="E70" s="3">
        <v>53.333300000000001</v>
      </c>
      <c r="F70">
        <f>SUMIF(Tabela23[LOKACIJA ISTOVARA],Tabela232[[#This Row],[LOKACIJA ISTOVARA]],Tabela23[Paletna mjesta '[PS']])</f>
        <v>50</v>
      </c>
    </row>
    <row r="71" spans="1:6" x14ac:dyDescent="0.25">
      <c r="A71" t="s">
        <v>81</v>
      </c>
      <c r="B71" t="s">
        <v>82</v>
      </c>
      <c r="C71" t="s">
        <v>59</v>
      </c>
      <c r="D71" s="3">
        <v>15.613333333333333</v>
      </c>
      <c r="E71" s="3">
        <v>53.634166666666665</v>
      </c>
      <c r="F71">
        <f>SUMIF(Tabela23[LOKACIJA ISTOVARA],Tabela232[[#This Row],[LOKACIJA ISTOVARA]],Tabela23[Paletna mjesta '[PS']])</f>
        <v>34</v>
      </c>
    </row>
    <row r="72" spans="1:6" x14ac:dyDescent="0.25">
      <c r="A72" t="s">
        <v>85</v>
      </c>
      <c r="B72" t="s">
        <v>86</v>
      </c>
      <c r="C72" t="s">
        <v>68</v>
      </c>
      <c r="D72" s="3">
        <v>16.20611111111111</v>
      </c>
      <c r="E72" s="3">
        <v>54.211944444444448</v>
      </c>
      <c r="F72">
        <f>SUMIF(Tabela23[LOKACIJA ISTOVARA],Tabela232[[#This Row],[LOKACIJA ISTOVARA]],Tabela23[Paletna mjesta '[PS']])</f>
        <v>143</v>
      </c>
    </row>
    <row r="73" spans="1:6" x14ac:dyDescent="0.25">
      <c r="A73" t="s">
        <v>176</v>
      </c>
      <c r="B73" t="s">
        <v>177</v>
      </c>
      <c r="C73" t="s">
        <v>59</v>
      </c>
      <c r="D73" s="3">
        <v>15.600555555555555</v>
      </c>
      <c r="E73" s="3">
        <v>54.166944444444439</v>
      </c>
      <c r="F73">
        <f>SUMIF(Tabela23[LOKACIJA ISTOVARA],Tabela232[[#This Row],[LOKACIJA ISTOVARA]],Tabela23[Paletna mjesta '[PS']])</f>
        <v>5</v>
      </c>
    </row>
    <row r="74" spans="1:6" x14ac:dyDescent="0.25">
      <c r="A74" t="s">
        <v>87</v>
      </c>
      <c r="B74" t="s">
        <v>88</v>
      </c>
      <c r="C74" t="s">
        <v>68</v>
      </c>
      <c r="D74" s="3">
        <v>18.638333333333332</v>
      </c>
      <c r="E74" s="3">
        <v>54.342500000000001</v>
      </c>
      <c r="F74">
        <f>SUMIF(Tabela23[LOKACIJA ISTOVARA],Tabela232[[#This Row],[LOKACIJA ISTOVARA]],Tabela23[Paletna mjesta '[PS']])</f>
        <v>137</v>
      </c>
    </row>
    <row r="75" spans="1:6" x14ac:dyDescent="0.25">
      <c r="A75" t="s">
        <v>91</v>
      </c>
      <c r="B75" t="s">
        <v>92</v>
      </c>
      <c r="C75" t="s">
        <v>68</v>
      </c>
      <c r="D75" s="3">
        <v>18.638333333333332</v>
      </c>
      <c r="E75" s="3">
        <v>54.342500000000001</v>
      </c>
      <c r="F75">
        <f>SUMIF(Tabela23[LOKACIJA ISTOVARA],Tabela232[[#This Row],[LOKACIJA ISTOVARA]],Tabela23[Paletna mjesta '[PS']])</f>
        <v>77</v>
      </c>
    </row>
    <row r="76" spans="1:6" x14ac:dyDescent="0.25">
      <c r="A76" t="s">
        <v>83</v>
      </c>
      <c r="B76" t="s">
        <v>84</v>
      </c>
      <c r="C76" t="s">
        <v>68</v>
      </c>
      <c r="D76" s="3">
        <v>18.662222222222219</v>
      </c>
      <c r="E76" s="3">
        <v>54.2575</v>
      </c>
      <c r="F76">
        <f>SUMIF(Tabela23[LOKACIJA ISTOVARA],Tabela232[[#This Row],[LOKACIJA ISTOVARA]],Tabela23[Paletna mjesta '[PS']])</f>
        <v>112</v>
      </c>
    </row>
    <row r="77" spans="1:6" x14ac:dyDescent="0.25">
      <c r="A77" t="s">
        <v>129</v>
      </c>
      <c r="B77" t="s">
        <v>130</v>
      </c>
      <c r="C77" t="s">
        <v>68</v>
      </c>
      <c r="D77" s="3">
        <v>18.663055555555555</v>
      </c>
      <c r="E77" s="3">
        <v>54.051944444444445</v>
      </c>
      <c r="F77">
        <f>SUMIF(Tabela23[LOKACIJA ISTOVARA],Tabela232[[#This Row],[LOKACIJA ISTOVARA]],Tabela23[Paletna mjesta '[PS']])</f>
        <v>88</v>
      </c>
    </row>
    <row r="78" spans="1:6" x14ac:dyDescent="0.25">
      <c r="A78" t="s">
        <v>131</v>
      </c>
      <c r="B78" t="s">
        <v>132</v>
      </c>
      <c r="C78" t="s">
        <v>68</v>
      </c>
      <c r="D78" s="3">
        <v>18.683333333333334</v>
      </c>
      <c r="E78" s="3">
        <v>53.746944444444445</v>
      </c>
      <c r="F78">
        <f>SUMIF(Tabela23[LOKACIJA ISTOVARA],Tabela232[[#This Row],[LOKACIJA ISTOVARA]],Tabela23[Paletna mjesta '[PS']])</f>
        <v>29</v>
      </c>
    </row>
    <row r="79" spans="1:6" x14ac:dyDescent="0.25">
      <c r="A79" t="s">
        <v>133</v>
      </c>
      <c r="B79" t="s">
        <v>134</v>
      </c>
      <c r="C79" t="s">
        <v>68</v>
      </c>
      <c r="D79" s="3">
        <v>18.15111111111111</v>
      </c>
      <c r="E79" s="3">
        <v>53.149444444444441</v>
      </c>
      <c r="F79">
        <f>SUMIF(Tabela23[LOKACIJA ISTOVARA],Tabela232[[#This Row],[LOKACIJA ISTOVARA]],Tabela23[Paletna mjesta '[PS']])</f>
        <v>73</v>
      </c>
    </row>
    <row r="80" spans="1:6" x14ac:dyDescent="0.25">
      <c r="A80" t="s">
        <v>187</v>
      </c>
      <c r="B80" t="s">
        <v>188</v>
      </c>
      <c r="C80" t="s">
        <v>68</v>
      </c>
      <c r="D80" s="3">
        <v>18.15111111111111</v>
      </c>
      <c r="E80" s="3">
        <v>53.149444444444441</v>
      </c>
      <c r="F80">
        <f>SUMIF(Tabela23[LOKACIJA ISTOVARA],Tabela232[[#This Row],[LOKACIJA ISTOVARA]],Tabela23[Paletna mjesta '[PS']])</f>
        <v>8</v>
      </c>
    </row>
    <row r="81" spans="1:6" x14ac:dyDescent="0.25">
      <c r="A81" t="s">
        <v>77</v>
      </c>
      <c r="B81" t="s">
        <v>78</v>
      </c>
      <c r="C81" t="s">
        <v>68</v>
      </c>
      <c r="D81" s="3">
        <v>18.15111111111111</v>
      </c>
      <c r="E81" s="3">
        <v>53.149444444444441</v>
      </c>
      <c r="F81">
        <f>SUMIF(Tabela23[LOKACIJA ISTOVARA],Tabela232[[#This Row],[LOKACIJA ISTOVARA]],Tabela23[Paletna mjesta '[PS']])</f>
        <v>38</v>
      </c>
    </row>
    <row r="82" spans="1:6" x14ac:dyDescent="0.25">
      <c r="A82" t="s">
        <v>89</v>
      </c>
      <c r="B82" t="s">
        <v>90</v>
      </c>
      <c r="C82" t="s">
        <v>68</v>
      </c>
      <c r="D82" s="3">
        <v>18.740000000000002</v>
      </c>
      <c r="E82" s="3">
        <v>53.467222222222226</v>
      </c>
      <c r="F82">
        <f>SUMIF(Tabela23[LOKACIJA ISTOVARA],Tabela232[[#This Row],[LOKACIJA ISTOVARA]],Tabela23[Paletna mjesta '[PS']])</f>
        <v>192</v>
      </c>
    </row>
    <row r="83" spans="1:6" x14ac:dyDescent="0.25">
      <c r="A83" t="s">
        <v>135</v>
      </c>
      <c r="B83" t="s">
        <v>136</v>
      </c>
      <c r="C83" t="s">
        <v>68</v>
      </c>
      <c r="D83" s="3">
        <v>18.087777777777777</v>
      </c>
      <c r="E83" s="3">
        <v>52.80694444444444</v>
      </c>
      <c r="F83">
        <f>SUMIF(Tabela23[LOKACIJA ISTOVARA],Tabela232[[#This Row],[LOKACIJA ISTOVARA]],Tabela23[Paletna mjesta '[PS']])</f>
        <v>68</v>
      </c>
    </row>
    <row r="84" spans="1:6" x14ac:dyDescent="0.25">
      <c r="A84" t="s">
        <v>101</v>
      </c>
      <c r="B84" t="s">
        <v>102</v>
      </c>
      <c r="C84" t="s">
        <v>13</v>
      </c>
      <c r="D84" s="3">
        <v>19.604722222222225</v>
      </c>
      <c r="E84" s="3">
        <v>51.901666666666664</v>
      </c>
      <c r="F84">
        <f>SUMIF(Tabela23[LOKACIJA ISTOVARA],Tabela232[[#This Row],[LOKACIJA ISTOVARA]],Tabela23[Paletna mjesta '[PS']])</f>
        <v>109</v>
      </c>
    </row>
    <row r="85" spans="1:6" x14ac:dyDescent="0.25">
      <c r="A85" t="s">
        <v>95</v>
      </c>
      <c r="B85" t="s">
        <v>96</v>
      </c>
      <c r="C85" t="s">
        <v>13</v>
      </c>
      <c r="D85" s="3">
        <v>20.520555555555553</v>
      </c>
      <c r="E85" s="3">
        <v>51.972222222222221</v>
      </c>
      <c r="F85">
        <f>SUMIF(Tabela23[LOKACIJA ISTOVARA],Tabela232[[#This Row],[LOKACIJA ISTOVARA]],Tabela23[Paletna mjesta '[PS']])</f>
        <v>131</v>
      </c>
    </row>
    <row r="86" spans="1:6" x14ac:dyDescent="0.25">
      <c r="A86" t="s">
        <v>202</v>
      </c>
      <c r="B86" t="s">
        <v>203</v>
      </c>
      <c r="C86" t="s">
        <v>13</v>
      </c>
      <c r="D86" s="3">
        <v>20.416944444444447</v>
      </c>
      <c r="E86" s="3">
        <v>52.198888888888888</v>
      </c>
      <c r="F86">
        <f>SUMIF(Tabela23[LOKACIJA ISTOVARA],Tabela232[[#This Row],[LOKACIJA ISTOVARA]],Tabela23[Paletna mjesta '[PS']])</f>
        <v>102</v>
      </c>
    </row>
    <row r="87" spans="1:6" x14ac:dyDescent="0.25">
      <c r="A87" t="s">
        <v>179</v>
      </c>
      <c r="B87" t="s">
        <v>180</v>
      </c>
      <c r="C87" t="s">
        <v>13</v>
      </c>
      <c r="D87" s="3">
        <v>20.156388888888888</v>
      </c>
      <c r="E87" s="3">
        <v>51.655277777777776</v>
      </c>
      <c r="F87">
        <f>SUMIF(Tabela23[LOKACIJA ISTOVARA],Tabela232[[#This Row],[LOKACIJA ISTOVARA]],Tabela23[Paletna mjesta '[PS']])</f>
        <v>39</v>
      </c>
    </row>
    <row r="88" spans="1:6" x14ac:dyDescent="0.25">
      <c r="A88" t="s">
        <v>99</v>
      </c>
      <c r="B88" t="s">
        <v>100</v>
      </c>
      <c r="C88" t="s">
        <v>13</v>
      </c>
      <c r="D88" s="3">
        <v>19.845833333333331</v>
      </c>
      <c r="E88" s="3">
        <v>51.484166666666667</v>
      </c>
      <c r="F88">
        <f>SUMIF(Tabela23[LOKACIJA ISTOVARA],Tabela232[[#This Row],[LOKACIJA ISTOVARA]],Tabela23[Paletna mjesta '[PS']])</f>
        <v>85</v>
      </c>
    </row>
    <row r="89" spans="1:6" x14ac:dyDescent="0.25">
      <c r="A89" t="s">
        <v>97</v>
      </c>
      <c r="B89" t="s">
        <v>98</v>
      </c>
      <c r="C89" t="s">
        <v>13</v>
      </c>
      <c r="D89" s="3">
        <v>19.582222222222221</v>
      </c>
      <c r="E89" s="3">
        <v>51.343888888888891</v>
      </c>
      <c r="F89">
        <f>SUMIF(Tabela23[LOKACIJA ISTOVARA],Tabela232[[#This Row],[LOKACIJA ISTOVARA]],Tabela23[Paletna mjesta '[PS']])</f>
        <v>86</v>
      </c>
    </row>
    <row r="90" spans="1:6" x14ac:dyDescent="0.25">
      <c r="A90" t="s">
        <v>51</v>
      </c>
      <c r="B90" t="s">
        <v>52</v>
      </c>
      <c r="C90" t="s">
        <v>13</v>
      </c>
      <c r="D90" s="3">
        <v>18.728333333333332</v>
      </c>
      <c r="E90" s="3">
        <v>51.589722222222221</v>
      </c>
      <c r="F90">
        <f>SUMIF(Tabela23[LOKACIJA ISTOVARA],Tabela232[[#This Row],[LOKACIJA ISTOVARA]],Tabela23[Paletna mjesta '[PS']])</f>
        <v>185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[ [ Bu g o [ Bu g o [ [ [ Bu g o [ Bu g o [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1A4C46F9DF340B00409C6B9ED12C1" ma:contentTypeVersion="15" ma:contentTypeDescription="Create a new document." ma:contentTypeScope="" ma:versionID="807fe8d2fbe00adbbda59e825bd0feeb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8882b2cf48ada3b4170a4a28ab6cbb29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[ [ Bu g o [ Bu g o [ [ [ Bu g o [ Bu g o [ 
</file>

<file path=customXml/item7.xml>�� [ B [ B Bu g o [ B Bu g o [ B [ B [ B Bu g o [ B Bu g o [ B [ [ [ B [ B Bu g o [ B Bu g o [ B [ B [ B Bu g o [ B Bu g o [ B 
</file>

<file path=customXml/itemProps1.xml><?xml version="1.0" encoding="utf-8"?>
<ds:datastoreItem xmlns:ds="http://schemas.openxmlformats.org/officeDocument/2006/customXml" ds:itemID="{66098D4E-411E-4D37-99C2-2CB4F5681A9A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2.xml><?xml version="1.0" encoding="utf-8"?>
<ds:datastoreItem xmlns:ds="http://schemas.openxmlformats.org/officeDocument/2006/customXml" ds:itemID="{5B2AAC27-2D9D-43AF-8CA5-CB437EDB7B01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FDD29897-7DAD-48C2-9260-2D49EDF46F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C5E1EF-5FBB-4690-B005-AFB637ACE8DC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104FCE23-F906-4E1F-8F9D-589EC8B49ABB}"/>
</file>

<file path=customXml/itemProps6.xml><?xml version="1.0" encoding="utf-8"?>
<ds:datastoreItem xmlns:ds="http://schemas.openxmlformats.org/officeDocument/2006/customXml" ds:itemID="{8C482D99-0A0C-44D8-90AA-67223B3FDDB2}">
  <ds:schemaRefs>
    <ds:schemaRef ds:uri="http://www.w3.org/2001/XMLSchema"/>
    <ds:schemaRef ds:uri="http://microsoft.data.visualization.engine.tours/1.0"/>
  </ds:schemaRefs>
</ds:datastoreItem>
</file>

<file path=customXml/itemProps7.xml><?xml version="1.0" encoding="utf-8"?>
<ds:datastoreItem xmlns:ds="http://schemas.openxmlformats.org/officeDocument/2006/customXml" ds:itemID="{9A61A57E-7066-402D-A420-A66EEFECEB5F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Zadatak</vt:lpstr>
      <vt:lpstr> Odjeli</vt:lpstr>
      <vt:lpstr> Kupci</vt:lpstr>
      <vt:lpstr> Primatelji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Jędrzej Jankowski-guzy</dc:creator>
  <cp:keywords/>
  <dc:description/>
  <cp:lastModifiedBy>Davor Dujak</cp:lastModifiedBy>
  <cp:revision/>
  <dcterms:created xsi:type="dcterms:W3CDTF">2023-10-04T21:36:08Z</dcterms:created>
  <dcterms:modified xsi:type="dcterms:W3CDTF">2025-05-09T13:41:02Z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